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ank/Documents/work/stlawrence/courses/20math/2023secretain/lectures/1_sequenceandseries/"/>
    </mc:Choice>
  </mc:AlternateContent>
  <xr:revisionPtr revIDLastSave="0" documentId="13_ncr:1_{9B2F702A-E699-7947-AA5B-08AE3EE2ED00}" xr6:coauthVersionLast="47" xr6:coauthVersionMax="47" xr10:uidLastSave="{00000000-0000-0000-0000-000000000000}"/>
  <bookViews>
    <workbookView xWindow="1560" yWindow="740" windowWidth="24960" windowHeight="14500" tabRatio="500" xr2:uid="{00000000-000D-0000-FFFF-FFFF00000000}"/>
  </bookViews>
  <sheets>
    <sheet name="sequenceandseri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7" i="1" s="1"/>
  <c r="E25" i="1"/>
  <c r="E24" i="1"/>
  <c r="E23" i="1"/>
  <c r="I10" i="1"/>
  <c r="I9" i="1"/>
  <c r="E9" i="1"/>
  <c r="E10" i="1" s="1"/>
  <c r="E27" i="1" l="1"/>
  <c r="E29" i="1" s="1"/>
  <c r="E26" i="1"/>
  <c r="E28" i="1" s="1"/>
</calcChain>
</file>

<file path=xl/sharedStrings.xml><?xml version="1.0" encoding="utf-8"?>
<sst xmlns="http://schemas.openxmlformats.org/spreadsheetml/2006/main" count="29" uniqueCount="18">
  <si>
    <t>Arithmetic Series</t>
  </si>
  <si>
    <t>n</t>
  </si>
  <si>
    <t>k</t>
  </si>
  <si>
    <t>a_n =</t>
  </si>
  <si>
    <t>a_1</t>
  </si>
  <si>
    <t>S_n =</t>
  </si>
  <si>
    <t>Geometric Series</t>
  </si>
  <si>
    <t>Problem type 1</t>
  </si>
  <si>
    <t>Sequence and Series</t>
  </si>
  <si>
    <t>Problem type 2</t>
  </si>
  <si>
    <t>r</t>
  </si>
  <si>
    <t>S_n</t>
  </si>
  <si>
    <t>n =</t>
  </si>
  <si>
    <t>a =</t>
  </si>
  <si>
    <t>b =</t>
  </si>
  <si>
    <t>c =</t>
  </si>
  <si>
    <t>Problem type 3</t>
  </si>
  <si>
    <t>k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</si>
</sst>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E23" sqref="E23"/>
    </sheetView>
  </sheetViews>
  <sheetFormatPr baseColWidth="10" defaultRowHeight="16" x14ac:dyDescent="0.2"/>
  <cols>
    <col min="1" max="3" width="2.83203125" customWidth="1"/>
    <col min="7" max="7" width="2.83203125" customWidth="1"/>
    <col min="9" max="9" width="11" customWidth="1"/>
  </cols>
  <sheetData>
    <row r="1" spans="1:9" x14ac:dyDescent="0.2">
      <c r="A1" t="s">
        <v>8</v>
      </c>
    </row>
    <row r="4" spans="1:9" x14ac:dyDescent="0.2">
      <c r="B4" t="s">
        <v>0</v>
      </c>
      <c r="G4" t="s">
        <v>6</v>
      </c>
    </row>
    <row r="5" spans="1:9" x14ac:dyDescent="0.2">
      <c r="C5" t="s">
        <v>7</v>
      </c>
    </row>
    <row r="6" spans="1:9" x14ac:dyDescent="0.2">
      <c r="D6" t="s">
        <v>4</v>
      </c>
      <c r="E6">
        <v>-397</v>
      </c>
      <c r="H6" t="s">
        <v>4</v>
      </c>
      <c r="I6">
        <v>1</v>
      </c>
    </row>
    <row r="7" spans="1:9" x14ac:dyDescent="0.2">
      <c r="D7" t="s">
        <v>2</v>
      </c>
      <c r="E7">
        <v>1</v>
      </c>
      <c r="H7" t="s">
        <v>10</v>
      </c>
      <c r="I7">
        <v>1.01</v>
      </c>
    </row>
    <row r="8" spans="1:9" x14ac:dyDescent="0.2">
      <c r="D8" t="s">
        <v>1</v>
      </c>
      <c r="E8">
        <v>800</v>
      </c>
      <c r="H8" t="s">
        <v>1</v>
      </c>
      <c r="I8">
        <v>50</v>
      </c>
    </row>
    <row r="9" spans="1:9" x14ac:dyDescent="0.2">
      <c r="D9" t="s">
        <v>3</v>
      </c>
      <c r="E9">
        <f>$E$6+($E$8-1)*$E$7</f>
        <v>402</v>
      </c>
      <c r="H9" t="s">
        <v>3</v>
      </c>
      <c r="I9">
        <f>$I$6*$I$7^($I$8-1)</f>
        <v>1.6283483384592901</v>
      </c>
    </row>
    <row r="10" spans="1:9" x14ac:dyDescent="0.2">
      <c r="D10" t="s">
        <v>5</v>
      </c>
      <c r="E10">
        <f>($E$8/2)*($E$6+$E$9)</f>
        <v>2000</v>
      </c>
      <c r="H10" t="s">
        <v>5</v>
      </c>
      <c r="I10">
        <f>$I$6*(1-$I$7^$I$8)/(1-$I$7)</f>
        <v>64.463182184388259</v>
      </c>
    </row>
    <row r="12" spans="1:9" x14ac:dyDescent="0.2">
      <c r="C12" t="s">
        <v>9</v>
      </c>
    </row>
    <row r="13" spans="1:9" x14ac:dyDescent="0.2">
      <c r="D13" t="s">
        <v>4</v>
      </c>
      <c r="E13">
        <v>1</v>
      </c>
    </row>
    <row r="14" spans="1:9" x14ac:dyDescent="0.2">
      <c r="D14" t="s">
        <v>1</v>
      </c>
      <c r="E14">
        <v>89</v>
      </c>
    </row>
    <row r="15" spans="1:9" x14ac:dyDescent="0.2">
      <c r="D15" t="s">
        <v>11</v>
      </c>
      <c r="E15">
        <v>4005</v>
      </c>
    </row>
    <row r="16" spans="1:9" x14ac:dyDescent="0.2">
      <c r="D16" t="s">
        <v>3</v>
      </c>
      <c r="E16">
        <f>2*$E$15/$E$14-$E$13</f>
        <v>89</v>
      </c>
    </row>
    <row r="17" spans="3:5" x14ac:dyDescent="0.2">
      <c r="D17" t="s">
        <v>17</v>
      </c>
      <c r="E17">
        <f>($E$16-$E$13)/($E$14-1)</f>
        <v>1</v>
      </c>
    </row>
    <row r="19" spans="3:5" x14ac:dyDescent="0.2">
      <c r="C19" t="s">
        <v>16</v>
      </c>
    </row>
    <row r="20" spans="3:5" x14ac:dyDescent="0.2">
      <c r="D20" t="s">
        <v>4</v>
      </c>
      <c r="E20">
        <v>3</v>
      </c>
    </row>
    <row r="21" spans="3:5" x14ac:dyDescent="0.2">
      <c r="D21" t="s">
        <v>2</v>
      </c>
      <c r="E21">
        <v>3</v>
      </c>
    </row>
    <row r="22" spans="3:5" x14ac:dyDescent="0.2">
      <c r="D22" t="s">
        <v>11</v>
      </c>
      <c r="E22">
        <v>459</v>
      </c>
    </row>
    <row r="23" spans="3:5" x14ac:dyDescent="0.2">
      <c r="D23" t="s">
        <v>13</v>
      </c>
      <c r="E23">
        <f>$E$21/2</f>
        <v>1.5</v>
      </c>
    </row>
    <row r="24" spans="3:5" x14ac:dyDescent="0.2">
      <c r="D24" t="s">
        <v>14</v>
      </c>
      <c r="E24">
        <f>$E$20-$E$21/2</f>
        <v>1.5</v>
      </c>
    </row>
    <row r="25" spans="3:5" x14ac:dyDescent="0.2">
      <c r="D25" t="s">
        <v>15</v>
      </c>
      <c r="E25">
        <f>-$E$22</f>
        <v>-459</v>
      </c>
    </row>
    <row r="26" spans="3:5" x14ac:dyDescent="0.2">
      <c r="D26" t="s">
        <v>12</v>
      </c>
      <c r="E26" s="1">
        <f>(-$E$24+SQRT($E$24^2-4*$E$23*$E$25))/(2*$E$23)</f>
        <v>17</v>
      </c>
    </row>
    <row r="27" spans="3:5" x14ac:dyDescent="0.2">
      <c r="E27" s="1">
        <f>(-$E$24-SQRT($E$24^2-4*$E$23*$E$25))/(2*$E$23)</f>
        <v>-18</v>
      </c>
    </row>
    <row r="28" spans="3:5" x14ac:dyDescent="0.2">
      <c r="D28" t="s">
        <v>3</v>
      </c>
      <c r="E28" s="1">
        <f>$E$20+($E$26-1)*$E$21</f>
        <v>51</v>
      </c>
    </row>
    <row r="29" spans="3:5" x14ac:dyDescent="0.2">
      <c r="E29" s="1">
        <f>$E$20+($E$27-1)*$E$21</f>
        <v>-54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sequenceandseries</vt:lpstr>
    </vt:vector>
  </TitlesOfParts>
  <Company>Queen's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Secretain</dc:creator>
  <cp:lastModifiedBy>Frank Secretain</cp:lastModifiedBy>
  <dcterms:created xsi:type="dcterms:W3CDTF">2017-10-07T05:13:28Z</dcterms:created>
  <dcterms:modified xsi:type="dcterms:W3CDTF">2025-09-04T15:49:49Z</dcterms:modified>
</cp:coreProperties>
</file>