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/Desktop/"/>
    </mc:Choice>
  </mc:AlternateContent>
  <xr:revisionPtr revIDLastSave="0" documentId="13_ncr:1_{18D4D296-E949-1043-B283-4A68318CE1F2}" xr6:coauthVersionLast="47" xr6:coauthVersionMax="47" xr10:uidLastSave="{00000000-0000-0000-0000-000000000000}"/>
  <bookViews>
    <workbookView xWindow="8000" yWindow="5400" windowWidth="28040" windowHeight="17140" xr2:uid="{FD195446-2947-BA45-8BB7-E63F3D5EE6C2}"/>
  </bookViews>
  <sheets>
    <sheet name="data" sheetId="1" r:id="rId1"/>
    <sheet name="chart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3" i="1" l="1"/>
  <c r="E23" i="1"/>
  <c r="D24" i="1"/>
  <c r="E24" i="1"/>
  <c r="D25" i="1"/>
  <c r="E25" i="1"/>
  <c r="D26" i="1"/>
  <c r="E26" i="1"/>
  <c r="D27" i="1"/>
  <c r="E27" i="1"/>
  <c r="D28" i="1"/>
  <c r="E28" i="1"/>
  <c r="F28" i="1"/>
  <c r="G28" i="1"/>
  <c r="D29" i="1"/>
  <c r="E29" i="1"/>
  <c r="D30" i="1"/>
  <c r="E30" i="1"/>
  <c r="D31" i="1"/>
  <c r="E31" i="1"/>
  <c r="D32" i="1"/>
  <c r="E32" i="1"/>
  <c r="D33" i="1"/>
  <c r="E33" i="1"/>
  <c r="D34" i="1"/>
  <c r="E34" i="1"/>
  <c r="F34" i="1"/>
  <c r="G34" i="1"/>
  <c r="D35" i="1"/>
  <c r="E35" i="1"/>
  <c r="D36" i="1"/>
  <c r="E36" i="1"/>
  <c r="D37" i="1"/>
  <c r="E37" i="1"/>
  <c r="D38" i="1"/>
  <c r="E38" i="1"/>
  <c r="D39" i="1"/>
  <c r="E39" i="1"/>
  <c r="D40" i="1"/>
  <c r="E40" i="1"/>
  <c r="F40" i="1"/>
  <c r="G40" i="1"/>
  <c r="D41" i="1"/>
  <c r="E41" i="1"/>
  <c r="D42" i="1"/>
  <c r="E42" i="1"/>
  <c r="D43" i="1"/>
  <c r="E43" i="1"/>
  <c r="D44" i="1"/>
  <c r="E44" i="1"/>
  <c r="D45" i="1"/>
  <c r="E45" i="1"/>
  <c r="D46" i="1"/>
  <c r="E46" i="1"/>
  <c r="F46" i="1"/>
  <c r="G46" i="1"/>
  <c r="D47" i="1"/>
  <c r="E47" i="1"/>
  <c r="D48" i="1"/>
  <c r="E48" i="1"/>
  <c r="D49" i="1"/>
  <c r="E49" i="1"/>
  <c r="D50" i="1"/>
  <c r="E50" i="1"/>
  <c r="D51" i="1"/>
  <c r="E51" i="1"/>
  <c r="D52" i="1"/>
  <c r="E52" i="1"/>
  <c r="F52" i="1"/>
  <c r="G52" i="1"/>
  <c r="D53" i="1"/>
  <c r="E53" i="1"/>
  <c r="D54" i="1"/>
  <c r="E54" i="1"/>
  <c r="D55" i="1"/>
  <c r="E55" i="1"/>
  <c r="D56" i="1"/>
  <c r="E56" i="1"/>
  <c r="D57" i="1"/>
  <c r="E57" i="1"/>
  <c r="D58" i="1"/>
  <c r="E58" i="1"/>
  <c r="F58" i="1"/>
  <c r="G58" i="1"/>
  <c r="D59" i="1"/>
  <c r="E59" i="1"/>
  <c r="D60" i="1"/>
  <c r="E60" i="1"/>
  <c r="D61" i="1"/>
  <c r="E61" i="1"/>
  <c r="D62" i="1"/>
  <c r="E62" i="1"/>
  <c r="D63" i="1"/>
  <c r="E63" i="1"/>
  <c r="D64" i="1"/>
  <c r="E64" i="1"/>
  <c r="F64" i="1"/>
  <c r="G64" i="1"/>
  <c r="D65" i="1"/>
  <c r="E65" i="1"/>
  <c r="D66" i="1"/>
  <c r="E66" i="1"/>
  <c r="D67" i="1"/>
  <c r="E67" i="1"/>
  <c r="D68" i="1"/>
  <c r="E68" i="1"/>
  <c r="D69" i="1"/>
  <c r="E69" i="1"/>
  <c r="D70" i="1"/>
  <c r="E70" i="1"/>
  <c r="F70" i="1"/>
  <c r="G70" i="1"/>
  <c r="D71" i="1"/>
  <c r="E71" i="1"/>
  <c r="D72" i="1"/>
  <c r="E72" i="1"/>
  <c r="D73" i="1"/>
  <c r="E73" i="1"/>
  <c r="D74" i="1"/>
  <c r="E74" i="1"/>
  <c r="D75" i="1"/>
  <c r="E75" i="1"/>
  <c r="D76" i="1"/>
  <c r="E76" i="1"/>
  <c r="F76" i="1"/>
  <c r="G76" i="1"/>
  <c r="D77" i="1"/>
  <c r="E77" i="1"/>
  <c r="D78" i="1"/>
  <c r="E78" i="1"/>
  <c r="D79" i="1"/>
  <c r="E79" i="1"/>
  <c r="D80" i="1"/>
  <c r="E80" i="1"/>
  <c r="D81" i="1"/>
  <c r="E81" i="1"/>
  <c r="D82" i="1"/>
  <c r="E82" i="1"/>
  <c r="F82" i="1"/>
  <c r="G82" i="1"/>
  <c r="D83" i="1"/>
  <c r="E83" i="1"/>
  <c r="D84" i="1"/>
  <c r="E84" i="1"/>
  <c r="D85" i="1"/>
  <c r="E85" i="1"/>
  <c r="D86" i="1"/>
  <c r="E86" i="1"/>
  <c r="D87" i="1"/>
  <c r="E87" i="1"/>
  <c r="D88" i="1"/>
  <c r="E88" i="1"/>
  <c r="F88" i="1"/>
  <c r="G88" i="1"/>
  <c r="D89" i="1"/>
  <c r="E89" i="1"/>
  <c r="D90" i="1"/>
  <c r="E90" i="1"/>
  <c r="D91" i="1"/>
  <c r="E91" i="1"/>
  <c r="D92" i="1"/>
  <c r="E92" i="1"/>
  <c r="D93" i="1"/>
  <c r="E93" i="1"/>
  <c r="D94" i="1"/>
  <c r="E94" i="1"/>
  <c r="F94" i="1"/>
  <c r="G94" i="1"/>
  <c r="D95" i="1"/>
  <c r="E95" i="1"/>
  <c r="D96" i="1"/>
  <c r="E96" i="1"/>
  <c r="D97" i="1"/>
  <c r="E97" i="1"/>
  <c r="D98" i="1"/>
  <c r="E98" i="1"/>
  <c r="D99" i="1"/>
  <c r="E99" i="1"/>
  <c r="D100" i="1"/>
  <c r="E100" i="1"/>
  <c r="F100" i="1"/>
  <c r="G100" i="1"/>
  <c r="D101" i="1"/>
  <c r="E101" i="1"/>
  <c r="D102" i="1"/>
  <c r="E102" i="1"/>
  <c r="D103" i="1"/>
  <c r="E103" i="1"/>
  <c r="D104" i="1"/>
  <c r="E104" i="1"/>
  <c r="D105" i="1"/>
  <c r="E105" i="1"/>
  <c r="D106" i="1"/>
  <c r="E106" i="1"/>
  <c r="F106" i="1"/>
  <c r="G106" i="1"/>
  <c r="D107" i="1"/>
  <c r="E107" i="1"/>
  <c r="D108" i="1"/>
  <c r="E108" i="1"/>
  <c r="D109" i="1"/>
  <c r="E109" i="1"/>
  <c r="D110" i="1"/>
  <c r="E110" i="1"/>
  <c r="D111" i="1"/>
  <c r="E111" i="1"/>
  <c r="D112" i="1"/>
  <c r="E112" i="1"/>
  <c r="F112" i="1"/>
  <c r="G112" i="1"/>
  <c r="D113" i="1"/>
  <c r="E113" i="1"/>
  <c r="D114" i="1"/>
  <c r="E114" i="1"/>
  <c r="D115" i="1"/>
  <c r="E115" i="1"/>
  <c r="D116" i="1"/>
  <c r="E116" i="1"/>
  <c r="D117" i="1"/>
  <c r="E117" i="1"/>
  <c r="D118" i="1"/>
  <c r="E118" i="1"/>
  <c r="F118" i="1"/>
  <c r="G118" i="1"/>
  <c r="D119" i="1"/>
  <c r="E119" i="1"/>
  <c r="D120" i="1"/>
  <c r="E120" i="1"/>
  <c r="D121" i="1"/>
  <c r="E121" i="1"/>
  <c r="D122" i="1"/>
  <c r="E122" i="1"/>
  <c r="D123" i="1"/>
  <c r="E123" i="1"/>
  <c r="D124" i="1"/>
  <c r="E124" i="1"/>
  <c r="F124" i="1"/>
  <c r="G124" i="1"/>
  <c r="D125" i="1"/>
  <c r="E125" i="1"/>
  <c r="D126" i="1"/>
  <c r="E126" i="1"/>
  <c r="D127" i="1"/>
  <c r="E127" i="1"/>
  <c r="D128" i="1"/>
  <c r="E128" i="1"/>
  <c r="D129" i="1"/>
  <c r="E129" i="1"/>
  <c r="D130" i="1"/>
  <c r="E130" i="1"/>
  <c r="F130" i="1"/>
  <c r="G130" i="1"/>
  <c r="D131" i="1"/>
  <c r="E131" i="1"/>
  <c r="D132" i="1"/>
  <c r="E132" i="1"/>
  <c r="D133" i="1"/>
  <c r="E133" i="1"/>
  <c r="D134" i="1"/>
  <c r="E134" i="1"/>
  <c r="D135" i="1"/>
  <c r="E135" i="1"/>
  <c r="D136" i="1"/>
  <c r="E136" i="1"/>
  <c r="F136" i="1"/>
  <c r="G136" i="1"/>
  <c r="D137" i="1"/>
  <c r="E137" i="1"/>
  <c r="D138" i="1"/>
  <c r="E138" i="1"/>
  <c r="D139" i="1"/>
  <c r="E139" i="1"/>
  <c r="D140" i="1"/>
  <c r="E140" i="1"/>
  <c r="D141" i="1"/>
  <c r="E141" i="1"/>
  <c r="D142" i="1"/>
  <c r="E142" i="1"/>
  <c r="F142" i="1"/>
  <c r="G142" i="1"/>
  <c r="D143" i="1"/>
  <c r="E143" i="1"/>
  <c r="F22" i="1"/>
  <c r="G22" i="1"/>
  <c r="D11" i="1"/>
  <c r="D12" i="1"/>
  <c r="D13" i="1"/>
  <c r="D10" i="1"/>
  <c r="E18" i="1"/>
  <c r="E19" i="1"/>
  <c r="E20" i="1"/>
  <c r="E21" i="1"/>
  <c r="E22" i="1"/>
  <c r="E17" i="1"/>
  <c r="D18" i="1"/>
  <c r="D19" i="1"/>
  <c r="D20" i="1"/>
  <c r="D21" i="1"/>
  <c r="D22" i="1"/>
  <c r="D17" i="1"/>
  <c r="E11" i="1" l="1"/>
  <c r="F11" i="1"/>
  <c r="E12" i="1"/>
  <c r="F12" i="1"/>
  <c r="E13" i="1"/>
  <c r="F13" i="1"/>
  <c r="E10" i="1"/>
  <c r="F10" i="1"/>
</calcChain>
</file>

<file path=xl/sharedStrings.xml><?xml version="1.0" encoding="utf-8"?>
<sst xmlns="http://schemas.openxmlformats.org/spreadsheetml/2006/main" count="14" uniqueCount="11">
  <si>
    <t>R</t>
  </si>
  <si>
    <t>x</t>
  </si>
  <si>
    <t>y</t>
  </si>
  <si>
    <t>xc</t>
  </si>
  <si>
    <t>yc</t>
  </si>
  <si>
    <t>Centre of Geometry of arc as a function of theta</t>
  </si>
  <si>
    <t>Constant</t>
  </si>
  <si>
    <t>Arc Lines</t>
  </si>
  <si>
    <t>theta [rads]</t>
  </si>
  <si>
    <t>theta   [0-2]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</si>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</sst>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0.0"/>
  </numFmts>
  <fonts count="2" x14ac:knownFonts="1">
    <font>
      <sz val="12"/>
      <color theme="1"/>
      <name val="Aptos Narrow"/>
      <family val="2"/>
      <scheme val="minor"/>
    </font>
    <font>
      <sz val="12"/>
      <color theme="1"/>
      <name val="Courier New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167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circle</c:v>
          </c:tx>
          <c:spPr>
            <a:ln w="2540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data!$D$17:$D$143</c:f>
              <c:numCache>
                <c:formatCode>0.00</c:formatCode>
                <c:ptCount val="127"/>
                <c:pt idx="0">
                  <c:v>1</c:v>
                </c:pt>
                <c:pt idx="1">
                  <c:v>0.99875026039496628</c:v>
                </c:pt>
                <c:pt idx="2">
                  <c:v>0.99500416527802582</c:v>
                </c:pt>
                <c:pt idx="3">
                  <c:v>0.98877107793604224</c:v>
                </c:pt>
                <c:pt idx="4">
                  <c:v>0.98006657784124163</c:v>
                </c:pt>
                <c:pt idx="5">
                  <c:v>0.96891242171064473</c:v>
                </c:pt>
                <c:pt idx="6">
                  <c:v>0.95533648912560598</c:v>
                </c:pt>
                <c:pt idx="7">
                  <c:v>0.93937271284737889</c:v>
                </c:pt>
                <c:pt idx="8">
                  <c:v>0.9210609940028851</c:v>
                </c:pt>
                <c:pt idx="9">
                  <c:v>0.90044710235267689</c:v>
                </c:pt>
                <c:pt idx="10">
                  <c:v>0.87758256189037276</c:v>
                </c:pt>
                <c:pt idx="11">
                  <c:v>0.85252452205950568</c:v>
                </c:pt>
                <c:pt idx="12">
                  <c:v>0.82533561490967833</c:v>
                </c:pt>
                <c:pt idx="13">
                  <c:v>0.79608379854905587</c:v>
                </c:pt>
                <c:pt idx="14">
                  <c:v>0.7648421872844885</c:v>
                </c:pt>
                <c:pt idx="15">
                  <c:v>0.7316888688738209</c:v>
                </c:pt>
                <c:pt idx="16">
                  <c:v>0.69670670934716539</c:v>
                </c:pt>
                <c:pt idx="17">
                  <c:v>0.65998314588498219</c:v>
                </c:pt>
                <c:pt idx="18">
                  <c:v>0.62160996827066439</c:v>
                </c:pt>
                <c:pt idx="19">
                  <c:v>0.58168308946388358</c:v>
                </c:pt>
                <c:pt idx="20">
                  <c:v>0.54030230586813977</c:v>
                </c:pt>
                <c:pt idx="21">
                  <c:v>0.49757104789172696</c:v>
                </c:pt>
                <c:pt idx="22">
                  <c:v>0.45359612142557731</c:v>
                </c:pt>
                <c:pt idx="23">
                  <c:v>0.40848744088415739</c:v>
                </c:pt>
                <c:pt idx="24">
                  <c:v>0.36235775447667362</c:v>
                </c:pt>
                <c:pt idx="25">
                  <c:v>0.31532236239526867</c:v>
                </c:pt>
                <c:pt idx="26">
                  <c:v>0.26749882862458735</c:v>
                </c:pt>
                <c:pt idx="27">
                  <c:v>0.2190066870930415</c:v>
                </c:pt>
                <c:pt idx="28">
                  <c:v>0.16996714290024104</c:v>
                </c:pt>
                <c:pt idx="29">
                  <c:v>0.12050276936736662</c:v>
                </c:pt>
                <c:pt idx="30">
                  <c:v>7.0737201667702906E-2</c:v>
                </c:pt>
                <c:pt idx="31">
                  <c:v>2.0794827803092428E-2</c:v>
                </c:pt>
                <c:pt idx="32">
                  <c:v>-2.9199522301288815E-2</c:v>
                </c:pt>
                <c:pt idx="33">
                  <c:v>-7.9120888806733861E-2</c:v>
                </c:pt>
                <c:pt idx="34">
                  <c:v>-0.12884449429552464</c:v>
                </c:pt>
                <c:pt idx="35">
                  <c:v>-0.17824605564949209</c:v>
                </c:pt>
                <c:pt idx="36">
                  <c:v>-0.22720209469308711</c:v>
                </c:pt>
                <c:pt idx="37">
                  <c:v>-0.27559024682451294</c:v>
                </c:pt>
                <c:pt idx="38">
                  <c:v>-0.32328956686350335</c:v>
                </c:pt>
                <c:pt idx="39">
                  <c:v>-0.37018083135128688</c:v>
                </c:pt>
                <c:pt idx="40">
                  <c:v>-0.41614683654714241</c:v>
                </c:pt>
                <c:pt idx="41">
                  <c:v>-0.46107269137671275</c:v>
                </c:pt>
                <c:pt idx="42">
                  <c:v>-0.50484610459985757</c:v>
                </c:pt>
                <c:pt idx="43">
                  <c:v>-0.54735766548027098</c:v>
                </c:pt>
                <c:pt idx="44">
                  <c:v>-0.58850111725534582</c:v>
                </c:pt>
                <c:pt idx="45">
                  <c:v>-0.62817362272273913</c:v>
                </c:pt>
                <c:pt idx="46">
                  <c:v>-0.6662760212798241</c:v>
                </c:pt>
                <c:pt idx="47">
                  <c:v>-0.70271307677355399</c:v>
                </c:pt>
                <c:pt idx="48">
                  <c:v>-0.73739371554124544</c:v>
                </c:pt>
                <c:pt idx="49">
                  <c:v>-0.77023125404730741</c:v>
                </c:pt>
                <c:pt idx="50">
                  <c:v>-0.8011436155469337</c:v>
                </c:pt>
                <c:pt idx="51">
                  <c:v>-0.83005353523522207</c:v>
                </c:pt>
                <c:pt idx="52">
                  <c:v>-0.85688875336894732</c:v>
                </c:pt>
                <c:pt idx="53">
                  <c:v>-0.8815821958782859</c:v>
                </c:pt>
                <c:pt idx="54">
                  <c:v>-0.90407214201706121</c:v>
                </c:pt>
                <c:pt idx="55">
                  <c:v>-0.92430237863246356</c:v>
                </c:pt>
                <c:pt idx="56">
                  <c:v>-0.94222234066865806</c:v>
                </c:pt>
                <c:pt idx="57">
                  <c:v>-0.95778723755309036</c:v>
                </c:pt>
                <c:pt idx="58">
                  <c:v>-0.97095816514959055</c:v>
                </c:pt>
                <c:pt idx="59">
                  <c:v>-0.98170220299845412</c:v>
                </c:pt>
                <c:pt idx="60">
                  <c:v>-0.98999249660044542</c:v>
                </c:pt>
                <c:pt idx="61">
                  <c:v>-0.99580832453906121</c:v>
                </c:pt>
                <c:pt idx="62">
                  <c:v>-0.99913515027327948</c:v>
                </c:pt>
                <c:pt idx="63">
                  <c:v>-0.99996465847134197</c:v>
                </c:pt>
                <c:pt idx="64">
                  <c:v>-0.99829477579475312</c:v>
                </c:pt>
                <c:pt idx="65">
                  <c:v>-0.99412967608054625</c:v>
                </c:pt>
                <c:pt idx="66">
                  <c:v>-0.98747976990886488</c:v>
                </c:pt>
                <c:pt idx="67">
                  <c:v>-0.97836167858193412</c:v>
                </c:pt>
                <c:pt idx="68">
                  <c:v>-0.96679819257946109</c:v>
                </c:pt>
                <c:pt idx="69">
                  <c:v>-0.95281821459430471</c:v>
                </c:pt>
                <c:pt idx="70">
                  <c:v>-0.93645668729079634</c:v>
                </c:pt>
                <c:pt idx="71">
                  <c:v>-0.91775450596627595</c:v>
                </c:pt>
                <c:pt idx="72">
                  <c:v>-0.89675841633414699</c:v>
                </c:pt>
                <c:pt idx="73">
                  <c:v>-0.87352089768393792</c:v>
                </c:pt>
                <c:pt idx="74">
                  <c:v>-0.84810003171040804</c:v>
                </c:pt>
                <c:pt idx="75">
                  <c:v>-0.82055935733956076</c:v>
                </c:pt>
                <c:pt idx="76">
                  <c:v>-0.79096771191441684</c:v>
                </c:pt>
                <c:pt idx="77">
                  <c:v>-0.75939905913750794</c:v>
                </c:pt>
                <c:pt idx="78">
                  <c:v>-0.72593230420014021</c:v>
                </c:pt>
                <c:pt idx="79">
                  <c:v>-0.69065109656050749</c:v>
                </c:pt>
                <c:pt idx="80">
                  <c:v>-0.65364362086361194</c:v>
                </c:pt>
                <c:pt idx="81">
                  <c:v>-0.61500237652557443</c:v>
                </c:pt>
                <c:pt idx="82">
                  <c:v>-0.57482394653326918</c:v>
                </c:pt>
                <c:pt idx="83">
                  <c:v>-0.53320875603715434</c:v>
                </c:pt>
                <c:pt idx="84">
                  <c:v>-0.49026082134069943</c:v>
                </c:pt>
                <c:pt idx="85">
                  <c:v>-0.44608748991379282</c:v>
                </c:pt>
                <c:pt idx="86">
                  <c:v>-0.40079917207997545</c:v>
                </c:pt>
                <c:pt idx="87">
                  <c:v>-0.35450906504813195</c:v>
                </c:pt>
                <c:pt idx="88">
                  <c:v>-0.30733286997841935</c:v>
                </c:pt>
                <c:pt idx="89">
                  <c:v>-0.25938850278962611</c:v>
                </c:pt>
                <c:pt idx="90">
                  <c:v>-0.2107957994307797</c:v>
                </c:pt>
                <c:pt idx="91">
                  <c:v>-0.16167621635368651</c:v>
                </c:pt>
                <c:pt idx="92">
                  <c:v>-0.11215252693505487</c:v>
                </c:pt>
                <c:pt idx="93">
                  <c:v>-6.2348514606991659E-2</c:v>
                </c:pt>
                <c:pt idx="94">
                  <c:v>-1.238866346289056E-2</c:v>
                </c:pt>
                <c:pt idx="95">
                  <c:v>3.7602152887976553E-2</c:v>
                </c:pt>
                <c:pt idx="96">
                  <c:v>8.7498983439446398E-2</c:v>
                </c:pt>
                <c:pt idx="97">
                  <c:v>0.1371771121009073</c:v>
                </c:pt>
                <c:pt idx="98">
                  <c:v>0.18651236942257576</c:v>
                </c:pt>
                <c:pt idx="99">
                  <c:v>0.23538144295445118</c:v>
                </c:pt>
                <c:pt idx="100">
                  <c:v>0.28366218546322625</c:v>
                </c:pt>
                <c:pt idx="101">
                  <c:v>0.33123392023675369</c:v>
                </c:pt>
                <c:pt idx="102">
                  <c:v>0.37797774271298024</c:v>
                </c:pt>
                <c:pt idx="103">
                  <c:v>0.42377681767942821</c:v>
                </c:pt>
                <c:pt idx="104">
                  <c:v>0.46851667130037711</c:v>
                </c:pt>
                <c:pt idx="105">
                  <c:v>0.51208547724184073</c:v>
                </c:pt>
                <c:pt idx="106">
                  <c:v>0.55437433617916076</c:v>
                </c:pt>
                <c:pt idx="107">
                  <c:v>0.5952775479886061</c:v>
                </c:pt>
                <c:pt idx="108">
                  <c:v>0.63469287594263468</c:v>
                </c:pt>
                <c:pt idx="109">
                  <c:v>0.67252180224846592</c:v>
                </c:pt>
                <c:pt idx="110">
                  <c:v>0.70866977429125999</c:v>
                </c:pt>
                <c:pt idx="111">
                  <c:v>0.74304644096640982</c:v>
                </c:pt>
                <c:pt idx="112">
                  <c:v>0.77556587851024961</c:v>
                </c:pt>
                <c:pt idx="113">
                  <c:v>0.80614680526471572</c:v>
                </c:pt>
                <c:pt idx="114">
                  <c:v>0.83471278483915978</c:v>
                </c:pt>
                <c:pt idx="115">
                  <c:v>0.86119241716152084</c:v>
                </c:pt>
                <c:pt idx="116">
                  <c:v>0.88551951694131892</c:v>
                </c:pt>
                <c:pt idx="117">
                  <c:v>0.90763327909841318</c:v>
                </c:pt>
                <c:pt idx="118">
                  <c:v>0.92747843074403591</c:v>
                </c:pt>
                <c:pt idx="119">
                  <c:v>0.94500536933422752</c:v>
                </c:pt>
                <c:pt idx="120">
                  <c:v>0.96017028665036597</c:v>
                </c:pt>
                <c:pt idx="121">
                  <c:v>0.97293527829689741</c:v>
                </c:pt>
                <c:pt idx="122">
                  <c:v>0.98326843844258449</c:v>
                </c:pt>
                <c:pt idx="123">
                  <c:v>0.99114393956846902</c:v>
                </c:pt>
                <c:pt idx="124">
                  <c:v>0.9965420970232175</c:v>
                </c:pt>
                <c:pt idx="125">
                  <c:v>0.9994494182244994</c:v>
                </c:pt>
                <c:pt idx="126">
                  <c:v>0.9998586363834151</c:v>
                </c:pt>
              </c:numCache>
            </c:numRef>
          </c:xVal>
          <c:yVal>
            <c:numRef>
              <c:f>data!$E$17:$E$143</c:f>
              <c:numCache>
                <c:formatCode>0.00</c:formatCode>
                <c:ptCount val="127"/>
                <c:pt idx="0">
                  <c:v>0</c:v>
                </c:pt>
                <c:pt idx="1">
                  <c:v>4.9979169270678331E-2</c:v>
                </c:pt>
                <c:pt idx="2">
                  <c:v>9.9833416646828155E-2</c:v>
                </c:pt>
                <c:pt idx="3">
                  <c:v>0.14943813247359922</c:v>
                </c:pt>
                <c:pt idx="4">
                  <c:v>0.19866933079506122</c:v>
                </c:pt>
                <c:pt idx="5">
                  <c:v>0.24740395925452294</c:v>
                </c:pt>
                <c:pt idx="6">
                  <c:v>0.29552020666133955</c:v>
                </c:pt>
                <c:pt idx="7">
                  <c:v>0.34289780745545134</c:v>
                </c:pt>
                <c:pt idx="8">
                  <c:v>0.38941834230865052</c:v>
                </c:pt>
                <c:pt idx="9">
                  <c:v>0.43496553411123023</c:v>
                </c:pt>
                <c:pt idx="10">
                  <c:v>0.47942553860420301</c:v>
                </c:pt>
                <c:pt idx="11">
                  <c:v>0.52268722893065922</c:v>
                </c:pt>
                <c:pt idx="12">
                  <c:v>0.56464247339503537</c:v>
                </c:pt>
                <c:pt idx="13">
                  <c:v>0.60518640573603955</c:v>
                </c:pt>
                <c:pt idx="14">
                  <c:v>0.64421768723769102</c:v>
                </c:pt>
                <c:pt idx="15">
                  <c:v>0.68163876002333412</c:v>
                </c:pt>
                <c:pt idx="16">
                  <c:v>0.71735609089952279</c:v>
                </c:pt>
                <c:pt idx="17">
                  <c:v>0.75128040514029271</c:v>
                </c:pt>
                <c:pt idx="18">
                  <c:v>0.78332690962748341</c:v>
                </c:pt>
                <c:pt idx="19">
                  <c:v>0.81341550478937374</c:v>
                </c:pt>
                <c:pt idx="20">
                  <c:v>0.8414709848078965</c:v>
                </c:pt>
                <c:pt idx="21">
                  <c:v>0.86742322559401697</c:v>
                </c:pt>
                <c:pt idx="22">
                  <c:v>0.89120736006143542</c:v>
                </c:pt>
                <c:pt idx="23">
                  <c:v>0.91276394026052099</c:v>
                </c:pt>
                <c:pt idx="24">
                  <c:v>0.93203908596722629</c:v>
                </c:pt>
                <c:pt idx="25">
                  <c:v>0.9489846193555862</c:v>
                </c:pt>
                <c:pt idx="26">
                  <c:v>0.96355818541719296</c:v>
                </c:pt>
                <c:pt idx="27">
                  <c:v>0.97572335782665909</c:v>
                </c:pt>
                <c:pt idx="28">
                  <c:v>0.98544972998846014</c:v>
                </c:pt>
                <c:pt idx="29">
                  <c:v>0.99271299103758848</c:v>
                </c:pt>
                <c:pt idx="30">
                  <c:v>0.99749498660405445</c:v>
                </c:pt>
                <c:pt idx="31">
                  <c:v>0.99978376418935699</c:v>
                </c:pt>
                <c:pt idx="32">
                  <c:v>0.99957360304150511</c:v>
                </c:pt>
                <c:pt idx="33">
                  <c:v>0.99686502845391889</c:v>
                </c:pt>
                <c:pt idx="34">
                  <c:v>0.99166481045246857</c:v>
                </c:pt>
                <c:pt idx="35">
                  <c:v>0.98398594687393692</c:v>
                </c:pt>
                <c:pt idx="36">
                  <c:v>0.97384763087819515</c:v>
                </c:pt>
                <c:pt idx="37">
                  <c:v>0.96127520297529989</c:v>
                </c:pt>
                <c:pt idx="38">
                  <c:v>0.94630008768741447</c:v>
                </c:pt>
                <c:pt idx="39">
                  <c:v>0.92895971500386931</c:v>
                </c:pt>
                <c:pt idx="40">
                  <c:v>0.90929742682568171</c:v>
                </c:pt>
                <c:pt idx="41">
                  <c:v>0.88736236863337548</c:v>
                </c:pt>
                <c:pt idx="42">
                  <c:v>0.86320936664887371</c:v>
                </c:pt>
                <c:pt idx="43">
                  <c:v>0.83689879079849783</c:v>
                </c:pt>
                <c:pt idx="44">
                  <c:v>0.80849640381959009</c:v>
                </c:pt>
                <c:pt idx="45">
                  <c:v>0.7780731968879212</c:v>
                </c:pt>
                <c:pt idx="46">
                  <c:v>0.74570521217672037</c:v>
                </c:pt>
                <c:pt idx="47">
                  <c:v>0.71147335279084434</c:v>
                </c:pt>
                <c:pt idx="48">
                  <c:v>0.67546318055115107</c:v>
                </c:pt>
                <c:pt idx="49">
                  <c:v>0.63776470213450365</c:v>
                </c:pt>
                <c:pt idx="50">
                  <c:v>0.59847214410395644</c:v>
                </c:pt>
                <c:pt idx="51">
                  <c:v>0.55768371739141698</c:v>
                </c:pt>
                <c:pt idx="52">
                  <c:v>0.51550137182146416</c:v>
                </c:pt>
                <c:pt idx="53">
                  <c:v>0.47203054128988264</c:v>
                </c:pt>
                <c:pt idx="54">
                  <c:v>0.42737988023382978</c:v>
                </c:pt>
                <c:pt idx="55">
                  <c:v>0.38166099205233173</c:v>
                </c:pt>
                <c:pt idx="56">
                  <c:v>0.33498815015590511</c:v>
                </c:pt>
                <c:pt idx="57">
                  <c:v>0.28747801234254439</c:v>
                </c:pt>
                <c:pt idx="58">
                  <c:v>0.23924932921398243</c:v>
                </c:pt>
                <c:pt idx="59">
                  <c:v>0.19042264736102704</c:v>
                </c:pt>
                <c:pt idx="60">
                  <c:v>0.14112000805986721</c:v>
                </c:pt>
                <c:pt idx="61">
                  <c:v>9.1464642232437193E-2</c:v>
                </c:pt>
                <c:pt idx="62">
                  <c:v>4.1580662433290491E-2</c:v>
                </c:pt>
                <c:pt idx="63">
                  <c:v>-8.4072473671486184E-3</c:v>
                </c:pt>
                <c:pt idx="64">
                  <c:v>-5.8374143427580086E-2</c:v>
                </c:pt>
                <c:pt idx="65">
                  <c:v>-0.10819513453010837</c:v>
                </c:pt>
                <c:pt idx="66">
                  <c:v>-0.15774569414324821</c:v>
                </c:pt>
                <c:pt idx="67">
                  <c:v>-0.20690197167339977</c:v>
                </c:pt>
                <c:pt idx="68">
                  <c:v>-0.25554110202683122</c:v>
                </c:pt>
                <c:pt idx="69">
                  <c:v>-0.30354151270842933</c:v>
                </c:pt>
                <c:pt idx="70">
                  <c:v>-0.35078322768961984</c:v>
                </c:pt>
                <c:pt idx="71">
                  <c:v>-0.39714816728595981</c:v>
                </c:pt>
                <c:pt idx="72">
                  <c:v>-0.44252044329485246</c:v>
                </c:pt>
                <c:pt idx="73">
                  <c:v>-0.48678664865569943</c:v>
                </c:pt>
                <c:pt idx="74">
                  <c:v>-0.5298361409084934</c:v>
                </c:pt>
                <c:pt idx="75">
                  <c:v>-0.57156131874234373</c:v>
                </c:pt>
                <c:pt idx="76">
                  <c:v>-0.61185789094271892</c:v>
                </c:pt>
                <c:pt idx="77">
                  <c:v>-0.65062513706516734</c:v>
                </c:pt>
                <c:pt idx="78">
                  <c:v>-0.68776615918397377</c:v>
                </c:pt>
                <c:pt idx="79">
                  <c:v>-0.72318812408651212</c:v>
                </c:pt>
                <c:pt idx="80">
                  <c:v>-0.75680249530792831</c:v>
                </c:pt>
                <c:pt idx="81">
                  <c:v>-0.78852525442619503</c:v>
                </c:pt>
                <c:pt idx="82">
                  <c:v>-0.81827711106441026</c:v>
                </c:pt>
                <c:pt idx="83">
                  <c:v>-0.84598370107544651</c:v>
                </c:pt>
                <c:pt idx="84">
                  <c:v>-0.87157577241358819</c:v>
                </c:pt>
                <c:pt idx="85">
                  <c:v>-0.8949893582285835</c:v>
                </c:pt>
                <c:pt idx="86">
                  <c:v>-0.9161659367494549</c:v>
                </c:pt>
                <c:pt idx="87">
                  <c:v>-0.93505257755844906</c:v>
                </c:pt>
                <c:pt idx="88">
                  <c:v>-0.95160207388951612</c:v>
                </c:pt>
                <c:pt idx="89">
                  <c:v>-0.96577306062063883</c:v>
                </c:pt>
                <c:pt idx="90">
                  <c:v>-0.97753011766509701</c:v>
                </c:pt>
                <c:pt idx="91">
                  <c:v>-0.98684385850323653</c:v>
                </c:pt>
                <c:pt idx="92">
                  <c:v>-0.99369100363346441</c:v>
                </c:pt>
                <c:pt idx="93">
                  <c:v>-0.99805443875887945</c:v>
                </c:pt>
                <c:pt idx="94">
                  <c:v>-0.99992325756410083</c:v>
                </c:pt>
                <c:pt idx="95">
                  <c:v>-0.99929278897537799</c:v>
                </c:pt>
                <c:pt idx="96">
                  <c:v>-0.99616460883584068</c:v>
                </c:pt>
                <c:pt idx="97">
                  <c:v>-0.99054653596671327</c:v>
                </c:pt>
                <c:pt idx="98">
                  <c:v>-0.98245261262433248</c:v>
                </c:pt>
                <c:pt idx="99">
                  <c:v>-0.97190306940182081</c:v>
                </c:pt>
                <c:pt idx="100">
                  <c:v>-0.95892427466313845</c:v>
                </c:pt>
                <c:pt idx="101">
                  <c:v>-0.94354866863590658</c:v>
                </c:pt>
                <c:pt idx="102">
                  <c:v>-0.92581468232773245</c:v>
                </c:pt>
                <c:pt idx="103">
                  <c:v>-0.90576664146870445</c:v>
                </c:pt>
                <c:pt idx="104">
                  <c:v>-0.88345465572015314</c:v>
                </c:pt>
                <c:pt idx="105">
                  <c:v>-0.85893449342659201</c:v>
                </c:pt>
                <c:pt idx="106">
                  <c:v>-0.83226744222390125</c:v>
                </c:pt>
                <c:pt idx="107">
                  <c:v>-0.80352015585215575</c:v>
                </c:pt>
                <c:pt idx="108">
                  <c:v>-0.77276448755598715</c:v>
                </c:pt>
                <c:pt idx="109">
                  <c:v>-0.74007731048889436</c:v>
                </c:pt>
                <c:pt idx="110">
                  <c:v>-0.70554032557039192</c:v>
                </c:pt>
                <c:pt idx="111">
                  <c:v>-0.66923985727626201</c:v>
                </c:pt>
                <c:pt idx="112">
                  <c:v>-0.63126663787232162</c:v>
                </c:pt>
                <c:pt idx="113">
                  <c:v>-0.59171558063100937</c:v>
                </c:pt>
                <c:pt idx="114">
                  <c:v>-0.55068554259763758</c:v>
                </c:pt>
                <c:pt idx="115">
                  <c:v>-0.50827907749925838</c:v>
                </c:pt>
                <c:pt idx="116">
                  <c:v>-0.46460217941375737</c:v>
                </c:pt>
                <c:pt idx="117">
                  <c:v>-0.41976401783985967</c:v>
                </c:pt>
                <c:pt idx="118">
                  <c:v>-0.37387666483023602</c:v>
                </c:pt>
                <c:pt idx="119">
                  <c:v>-0.32705481486974064</c:v>
                </c:pt>
                <c:pt idx="120">
                  <c:v>-0.27941549819892586</c:v>
                </c:pt>
                <c:pt idx="121">
                  <c:v>-0.23107778829939224</c:v>
                </c:pt>
                <c:pt idx="122">
                  <c:v>-0.18216250427209588</c:v>
                </c:pt>
                <c:pt idx="123">
                  <c:v>-0.13279190885251674</c:v>
                </c:pt>
                <c:pt idx="124">
                  <c:v>-8.3089402817496397E-2</c:v>
                </c:pt>
                <c:pt idx="125">
                  <c:v>-3.3179216547556817E-2</c:v>
                </c:pt>
                <c:pt idx="126">
                  <c:v>1.6813900484349713E-2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DC9-9647-A1ED-4209058F6F91}"/>
            </c:ext>
          </c:extLst>
        </c:ser>
        <c:ser>
          <c:idx val="1"/>
          <c:order val="1"/>
          <c:tx>
            <c:v>r_1</c:v>
          </c:tx>
          <c:spPr>
            <a:ln w="38100" cap="rnd">
              <a:solidFill>
                <a:schemeClr val="tx1"/>
              </a:solidFill>
              <a:round/>
              <a:headEnd type="none"/>
              <a:tailEnd type="none"/>
            </a:ln>
            <a:effectLst/>
          </c:spPr>
          <c:marker>
            <c:symbol val="none"/>
          </c:marker>
          <c:xVal>
            <c:numRef>
              <c:f>(data!$E$9,data!$E$10)</c:f>
              <c:numCache>
                <c:formatCode>0.00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xVal>
          <c:yVal>
            <c:numRef>
              <c:f>(data!$F$9,data!$F$10)</c:f>
              <c:numCache>
                <c:formatCode>0.00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DC9-9647-A1ED-4209058F6F91}"/>
            </c:ext>
          </c:extLst>
        </c:ser>
        <c:ser>
          <c:idx val="2"/>
          <c:order val="2"/>
          <c:tx>
            <c:v>r_2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chemeClr val="accent3"/>
                </a:solidFill>
                <a:ln w="9525">
                  <a:solidFill>
                    <a:schemeClr val="accent3"/>
                  </a:solidFill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CDC9-9647-A1ED-4209058F6F91}"/>
              </c:ext>
            </c:extLst>
          </c:dPt>
          <c:dPt>
            <c:idx val="1"/>
            <c:marker>
              <c:symbol val="none"/>
            </c:marker>
            <c:bubble3D val="0"/>
            <c:spPr>
              <a:ln w="38100" cap="rnd">
                <a:solidFill>
                  <a:schemeClr val="tx1"/>
                </a:solidFill>
                <a:round/>
                <a:tailEnd type="none"/>
              </a:ln>
              <a:effectLst/>
            </c:spPr>
            <c:extLst>
              <c:ext xmlns:c16="http://schemas.microsoft.com/office/drawing/2014/chart" uri="{C3380CC4-5D6E-409C-BE32-E72D297353CC}">
                <c16:uniqueId val="{0000000A-CDC9-9647-A1ED-4209058F6F91}"/>
              </c:ext>
            </c:extLst>
          </c:dPt>
          <c:xVal>
            <c:numRef>
              <c:f>(data!$E$9,data!$E$11)</c:f>
              <c:numCache>
                <c:formatCode>0.00</c:formatCode>
                <c:ptCount val="2"/>
                <c:pt idx="0">
                  <c:v>0</c:v>
                </c:pt>
                <c:pt idx="1">
                  <c:v>0.58778525229247314</c:v>
                </c:pt>
              </c:numCache>
            </c:numRef>
          </c:xVal>
          <c:yVal>
            <c:numRef>
              <c:f>(data!$F$9,data!$F$11)</c:f>
              <c:numCache>
                <c:formatCode>0.00</c:formatCode>
                <c:ptCount val="2"/>
                <c:pt idx="0">
                  <c:v>0</c:v>
                </c:pt>
                <c:pt idx="1">
                  <c:v>0.80901699437494745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CDC9-9647-A1ED-4209058F6F91}"/>
            </c:ext>
          </c:extLst>
        </c:ser>
        <c:ser>
          <c:idx val="3"/>
          <c:order val="3"/>
          <c:tx>
            <c:v>r_3</c:v>
          </c:tx>
          <c:spPr>
            <a:ln w="38100" cap="rnd">
              <a:solidFill>
                <a:schemeClr val="tx1"/>
              </a:solidFill>
              <a:round/>
              <a:tailEnd type="none"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B-CDC9-9647-A1ED-4209058F6F91}"/>
              </c:ext>
            </c:extLst>
          </c:dPt>
          <c:xVal>
            <c:numRef>
              <c:f>(data!$E$9,data!$E$12)</c:f>
              <c:numCache>
                <c:formatCode>0.00</c:formatCode>
                <c:ptCount val="2"/>
                <c:pt idx="0">
                  <c:v>0</c:v>
                </c:pt>
                <c:pt idx="1">
                  <c:v>-0.80901699437494734</c:v>
                </c:pt>
              </c:numCache>
            </c:numRef>
          </c:xVal>
          <c:yVal>
            <c:numRef>
              <c:f>(data!$F$9,data!$F$12)</c:f>
              <c:numCache>
                <c:formatCode>0.00</c:formatCode>
                <c:ptCount val="2"/>
                <c:pt idx="0">
                  <c:v>0</c:v>
                </c:pt>
                <c:pt idx="1">
                  <c:v>0.58778525229247325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CDC9-9647-A1ED-4209058F6F91}"/>
            </c:ext>
          </c:extLst>
        </c:ser>
        <c:ser>
          <c:idx val="4"/>
          <c:order val="4"/>
          <c:tx>
            <c:v>r_4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dPt>
            <c:idx val="1"/>
            <c:marker>
              <c:symbol val="none"/>
            </c:marker>
            <c:bubble3D val="0"/>
            <c:spPr>
              <a:ln w="38100" cap="rnd">
                <a:solidFill>
                  <a:schemeClr val="tx1"/>
                </a:solidFill>
                <a:round/>
                <a:tailEnd type="none"/>
              </a:ln>
              <a:effectLst/>
            </c:spPr>
            <c:extLst>
              <c:ext xmlns:c16="http://schemas.microsoft.com/office/drawing/2014/chart" uri="{C3380CC4-5D6E-409C-BE32-E72D297353CC}">
                <c16:uniqueId val="{00000008-CDC9-9647-A1ED-4209058F6F91}"/>
              </c:ext>
            </c:extLst>
          </c:dPt>
          <c:xVal>
            <c:numRef>
              <c:f>(data!$E$9,data!$E$13)</c:f>
              <c:numCache>
                <c:formatCode>0.00</c:formatCode>
                <c:ptCount val="2"/>
                <c:pt idx="0">
                  <c:v>0</c:v>
                </c:pt>
                <c:pt idx="1">
                  <c:v>-0.30901699437494756</c:v>
                </c:pt>
              </c:numCache>
            </c:numRef>
          </c:xVal>
          <c:yVal>
            <c:numRef>
              <c:f>(data!$F$9,data!$F$13)</c:f>
              <c:numCache>
                <c:formatCode>0.00</c:formatCode>
                <c:ptCount val="2"/>
                <c:pt idx="0">
                  <c:v>0</c:v>
                </c:pt>
                <c:pt idx="1">
                  <c:v>-0.95105651629515353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CDC9-9647-A1ED-4209058F6F91}"/>
            </c:ext>
          </c:extLst>
        </c:ser>
        <c:ser>
          <c:idx val="5"/>
          <c:order val="5"/>
          <c:tx>
            <c:v>c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2"/>
            <c:spPr>
              <a:solidFill>
                <a:srgbClr val="FFC000"/>
              </a:solidFill>
              <a:ln w="25400">
                <a:solidFill>
                  <a:schemeClr val="tx1"/>
                </a:solidFill>
              </a:ln>
              <a:effectLst/>
            </c:spPr>
          </c:marker>
          <c:xVal>
            <c:numRef>
              <c:f>data!$F$17:$F$143</c:f>
              <c:numCache>
                <c:formatCode>0.00</c:formatCode>
                <c:ptCount val="127"/>
                <c:pt idx="5">
                  <c:v>0.65974389134539446</c:v>
                </c:pt>
                <c:pt idx="11">
                  <c:v>0.63356027749170807</c:v>
                </c:pt>
                <c:pt idx="17">
                  <c:v>0.58923953344336688</c:v>
                </c:pt>
                <c:pt idx="23">
                  <c:v>0.52913851609305573</c:v>
                </c:pt>
                <c:pt idx="29">
                  <c:v>0.45641976599429357</c:v>
                </c:pt>
                <c:pt idx="35">
                  <c:v>0.37485178928530932</c:v>
                </c:pt>
                <c:pt idx="41">
                  <c:v>0.28857312801085383</c:v>
                </c:pt>
                <c:pt idx="47">
                  <c:v>0.20183641213924661</c:v>
                </c:pt>
                <c:pt idx="53">
                  <c:v>0.11874982170814659</c:v>
                </c:pt>
                <c:pt idx="59">
                  <c:v>4.3033366635260341E-2</c:v>
                </c:pt>
                <c:pt idx="65">
                  <c:v>-2.2193873749765818E-2</c:v>
                </c:pt>
                <c:pt idx="71">
                  <c:v>-7.4581815452762421E-2</c:v>
                </c:pt>
                <c:pt idx="77">
                  <c:v>-0.11266236139656577</c:v>
                </c:pt>
                <c:pt idx="83">
                  <c:v>-0.13590099615669823</c:v>
                </c:pt>
                <c:pt idx="89">
                  <c:v>-0.14468510271470242</c:v>
                </c:pt>
                <c:pt idx="95">
                  <c:v>-0.1402516195053162</c:v>
                </c:pt>
                <c:pt idx="101">
                  <c:v>-0.12456088034797448</c:v>
                </c:pt>
                <c:pt idx="107">
                  <c:v>-0.10012712222456771</c:v>
                </c:pt>
                <c:pt idx="113">
                  <c:v>-6.9818947567080736E-2</c:v>
                </c:pt>
                <c:pt idx="119">
                  <c:v>-3.6644797184284664E-2</c:v>
                </c:pt>
                <c:pt idx="125">
                  <c:v>-3.5391164317393939E-3</c:v>
                </c:pt>
              </c:numCache>
            </c:numRef>
          </c:xVal>
          <c:yVal>
            <c:numRef>
              <c:f>data!$G$17:$G$143</c:f>
              <c:numCache>
                <c:formatCode>0.00</c:formatCode>
                <c:ptCount val="127"/>
                <c:pt idx="5">
                  <c:v>8.290020877161404E-2</c:v>
                </c:pt>
                <c:pt idx="11">
                  <c:v>0.17875815507938703</c:v>
                </c:pt>
                <c:pt idx="17">
                  <c:v>0.26667988558040612</c:v>
                </c:pt>
                <c:pt idx="23">
                  <c:v>0.34290583137150293</c:v>
                </c:pt>
                <c:pt idx="29">
                  <c:v>0.4043665428196016</c:v>
                </c:pt>
                <c:pt idx="35">
                  <c:v>0.44885564024742552</c:v>
                </c:pt>
                <c:pt idx="41">
                  <c:v>0.47514559069161394</c:v>
                </c:pt>
                <c:pt idx="47">
                  <c:v>0.48303917071590174</c:v>
                </c:pt>
                <c:pt idx="53">
                  <c:v>0.4733540115417072</c:v>
                </c:pt>
                <c:pt idx="59">
                  <c:v>0.44784230576236245</c:v>
                </c:pt>
                <c:pt idx="65">
                  <c:v>0.40905224124729156</c:v>
                </c:pt>
                <c:pt idx="71">
                  <c:v>0.36014169126127255</c:v>
                </c:pt>
                <c:pt idx="77">
                  <c:v>0.30465784573809657</c:v>
                </c:pt>
                <c:pt idx="83">
                  <c:v>0.246298595347334</c:v>
                </c:pt>
                <c:pt idx="89">
                  <c:v>0.18867243487485033</c:v>
                </c:pt>
                <c:pt idx="95">
                  <c:v>0.13507338205081032</c:v>
                </c:pt>
                <c:pt idx="101">
                  <c:v>8.8285951123860909E-2</c:v>
                </c:pt>
                <c:pt idx="107">
                  <c:v>5.0432704300485229E-2</c:v>
                </c:pt>
                <c:pt idx="113">
                  <c:v>2.2873533302098438E-2</c:v>
                </c:pt>
                <c:pt idx="119">
                  <c:v>6.1618633799184848E-3</c:v>
                </c:pt>
                <c:pt idx="125">
                  <c:v>5.872872272006428E-5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CDC9-9647-A1ED-4209058F6F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8940864"/>
        <c:axId val="148931904"/>
      </c:scatterChart>
      <c:valAx>
        <c:axId val="148940864"/>
        <c:scaling>
          <c:orientation val="minMax"/>
          <c:max val="1.1000000000000001"/>
          <c:min val="-1.1000000000000001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crossAx val="148931904"/>
        <c:crosses val="autoZero"/>
        <c:crossBetween val="midCat"/>
        <c:majorUnit val="0.2"/>
      </c:valAx>
      <c:valAx>
        <c:axId val="148931904"/>
        <c:scaling>
          <c:orientation val="minMax"/>
          <c:max val="1.1000000000000001"/>
          <c:min val="-1.1000000000000001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crossAx val="148940864"/>
        <c:crosses val="autoZero"/>
        <c:crossBetween val="midCat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C7D4B5C-D5BB-2240-A257-75A39436A353}">
  <sheetPr/>
  <sheetViews>
    <sheetView zoomScale="124" workbookViewId="0" zoomToFit="1"/>
  </sheetViews>
  <pageMargins left="0.7" right="0.7" top="0.75" bottom="0.75" header="0.3" footer="0.3"/>
  <pageSetup orientation="landscape" horizontalDpi="0" verticalDpi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4919" cy="6288548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55FDA92-41B2-6C0F-A024-633F708B663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E0045-8CC8-3A45-9962-B63797A9891C}">
  <dimension ref="A1:G143"/>
  <sheetViews>
    <sheetView tabSelected="1" workbookViewId="0"/>
  </sheetViews>
  <sheetFormatPr baseColWidth="10" defaultRowHeight="17" x14ac:dyDescent="0.25"/>
  <cols>
    <col min="1" max="2" width="3.33203125" style="1" customWidth="1"/>
    <col min="3" max="16384" width="10.83203125" style="1"/>
  </cols>
  <sheetData>
    <row r="1" spans="1:7" x14ac:dyDescent="0.25">
      <c r="A1" s="1" t="s">
        <v>5</v>
      </c>
    </row>
    <row r="4" spans="1:7" x14ac:dyDescent="0.25">
      <c r="B4" s="1" t="s">
        <v>6</v>
      </c>
    </row>
    <row r="5" spans="1:7" x14ac:dyDescent="0.25">
      <c r="C5" s="2" t="s">
        <v>0</v>
      </c>
      <c r="D5" s="5">
        <v>1</v>
      </c>
    </row>
    <row r="7" spans="1:7" x14ac:dyDescent="0.25">
      <c r="B7" s="1" t="s">
        <v>7</v>
      </c>
    </row>
    <row r="8" spans="1:7" ht="36" x14ac:dyDescent="0.25">
      <c r="C8" s="3" t="s">
        <v>9</v>
      </c>
      <c r="D8" s="3" t="s">
        <v>8</v>
      </c>
      <c r="E8" s="3" t="s">
        <v>1</v>
      </c>
      <c r="F8" s="3" t="s">
        <v>2</v>
      </c>
    </row>
    <row r="9" spans="1:7" x14ac:dyDescent="0.25">
      <c r="C9" s="2"/>
      <c r="D9" s="2"/>
      <c r="E9" s="5">
        <v>0</v>
      </c>
      <c r="F9" s="5">
        <v>0</v>
      </c>
    </row>
    <row r="10" spans="1:7" x14ac:dyDescent="0.25">
      <c r="C10" s="4">
        <v>0</v>
      </c>
      <c r="D10" s="5">
        <f>C10*PI()</f>
        <v>0</v>
      </c>
      <c r="E10" s="5">
        <f>$D$5*COS(D10)</f>
        <v>1</v>
      </c>
      <c r="F10" s="5">
        <f>$D$5*SIN(D10)</f>
        <v>0</v>
      </c>
    </row>
    <row r="11" spans="1:7" x14ac:dyDescent="0.25">
      <c r="C11" s="2">
        <v>0.3</v>
      </c>
      <c r="D11" s="5">
        <f t="shared" ref="D11:D13" si="0">C11*PI()</f>
        <v>0.94247779607693793</v>
      </c>
      <c r="E11" s="5">
        <f>$D$5*COS(D11)</f>
        <v>0.58778525229247314</v>
      </c>
      <c r="F11" s="5">
        <f>$D$5*SIN(D11)</f>
        <v>0.80901699437494745</v>
      </c>
    </row>
    <row r="12" spans="1:7" x14ac:dyDescent="0.25">
      <c r="C12" s="2">
        <v>0.8</v>
      </c>
      <c r="D12" s="5">
        <f t="shared" si="0"/>
        <v>2.5132741228718345</v>
      </c>
      <c r="E12" s="5">
        <f>$D$5*COS(D12)</f>
        <v>-0.80901699437494734</v>
      </c>
      <c r="F12" s="5">
        <f>$D$5*SIN(D12)</f>
        <v>0.58778525229247325</v>
      </c>
    </row>
    <row r="13" spans="1:7" x14ac:dyDescent="0.25">
      <c r="C13" s="2">
        <v>1.4</v>
      </c>
      <c r="D13" s="5">
        <f t="shared" si="0"/>
        <v>4.3982297150257104</v>
      </c>
      <c r="E13" s="5">
        <f>$D$5*COS(D13)</f>
        <v>-0.30901699437494756</v>
      </c>
      <c r="F13" s="5">
        <f>$D$5*SIN(D13)</f>
        <v>-0.95105651629515353</v>
      </c>
    </row>
    <row r="15" spans="1:7" x14ac:dyDescent="0.25">
      <c r="B15" s="1" t="s">
        <v>10</v>
      </c>
    </row>
    <row r="16" spans="1:7" ht="36" x14ac:dyDescent="0.25">
      <c r="C16" s="3" t="s">
        <v>8</v>
      </c>
      <c r="D16" s="3" t="s">
        <v>1</v>
      </c>
      <c r="E16" s="3" t="s">
        <v>2</v>
      </c>
      <c r="F16" s="3" t="s">
        <v>3</v>
      </c>
      <c r="G16" s="3" t="s">
        <v>4</v>
      </c>
    </row>
    <row r="17" spans="3:7" x14ac:dyDescent="0.25">
      <c r="C17" s="6">
        <v>0</v>
      </c>
      <c r="D17" s="6">
        <f>$D$5*COS(C17)</f>
        <v>1</v>
      </c>
      <c r="E17" s="6">
        <f>$D$5*SIN(C17)</f>
        <v>0</v>
      </c>
      <c r="F17" s="6"/>
      <c r="G17" s="6"/>
    </row>
    <row r="18" spans="3:7" x14ac:dyDescent="0.25">
      <c r="C18" s="6">
        <v>0.05</v>
      </c>
      <c r="D18" s="6">
        <f>$D$5*COS(C18)</f>
        <v>0.99875026039496628</v>
      </c>
      <c r="E18" s="6">
        <f>$D$5*SIN(C18)</f>
        <v>4.9979169270678331E-2</v>
      </c>
      <c r="F18" s="6"/>
      <c r="G18" s="6"/>
    </row>
    <row r="19" spans="3:7" x14ac:dyDescent="0.25">
      <c r="C19" s="6">
        <v>0.1</v>
      </c>
      <c r="D19" s="6">
        <f>$D$5*COS(C19)</f>
        <v>0.99500416527802582</v>
      </c>
      <c r="E19" s="6">
        <f>$D$5*SIN(C19)</f>
        <v>9.9833416646828155E-2</v>
      </c>
      <c r="F19" s="6"/>
      <c r="G19" s="6"/>
    </row>
    <row r="20" spans="3:7" x14ac:dyDescent="0.25">
      <c r="C20" s="6">
        <v>0.15</v>
      </c>
      <c r="D20" s="6">
        <f>$D$5*COS(C20)</f>
        <v>0.98877107793604224</v>
      </c>
      <c r="E20" s="6">
        <f>$D$5*SIN(C20)</f>
        <v>0.14943813247359922</v>
      </c>
      <c r="F20" s="6"/>
      <c r="G20" s="6"/>
    </row>
    <row r="21" spans="3:7" x14ac:dyDescent="0.25">
      <c r="C21" s="6">
        <v>0.2</v>
      </c>
      <c r="D21" s="6">
        <f>$D$5*COS(C21)</f>
        <v>0.98006657784124163</v>
      </c>
      <c r="E21" s="6">
        <f>$D$5*SIN(C21)</f>
        <v>0.19866933079506122</v>
      </c>
      <c r="F21" s="6"/>
      <c r="G21" s="6"/>
    </row>
    <row r="22" spans="3:7" x14ac:dyDescent="0.25">
      <c r="C22" s="6">
        <v>0.25</v>
      </c>
      <c r="D22" s="6">
        <f>$D$5*COS(C22)</f>
        <v>0.96891242171064473</v>
      </c>
      <c r="E22" s="6">
        <f>$D$5*SIN(C22)</f>
        <v>0.24740395925452294</v>
      </c>
      <c r="F22" s="6">
        <f>2*$D$5*SIN(C22)/(3*C22)</f>
        <v>0.65974389134539446</v>
      </c>
      <c r="G22" s="6">
        <f>2*$D$5*(1-COS(C22))/(3*C22)</f>
        <v>8.290020877161404E-2</v>
      </c>
    </row>
    <row r="23" spans="3:7" x14ac:dyDescent="0.25">
      <c r="C23" s="6">
        <v>0.3</v>
      </c>
      <c r="D23" s="6">
        <f t="shared" ref="D23:D86" si="1">$D$5*COS(C23)</f>
        <v>0.95533648912560598</v>
      </c>
      <c r="E23" s="6">
        <f t="shared" ref="E23:E86" si="2">$D$5*SIN(C23)</f>
        <v>0.29552020666133955</v>
      </c>
      <c r="F23" s="6"/>
      <c r="G23" s="6"/>
    </row>
    <row r="24" spans="3:7" x14ac:dyDescent="0.25">
      <c r="C24" s="6">
        <v>0.35</v>
      </c>
      <c r="D24" s="6">
        <f t="shared" si="1"/>
        <v>0.93937271284737889</v>
      </c>
      <c r="E24" s="6">
        <f t="shared" si="2"/>
        <v>0.34289780745545134</v>
      </c>
      <c r="F24" s="6"/>
      <c r="G24" s="6"/>
    </row>
    <row r="25" spans="3:7" x14ac:dyDescent="0.25">
      <c r="C25" s="6">
        <v>0.4</v>
      </c>
      <c r="D25" s="6">
        <f t="shared" si="1"/>
        <v>0.9210609940028851</v>
      </c>
      <c r="E25" s="6">
        <f t="shared" si="2"/>
        <v>0.38941834230865052</v>
      </c>
      <c r="F25" s="6"/>
      <c r="G25" s="6"/>
    </row>
    <row r="26" spans="3:7" x14ac:dyDescent="0.25">
      <c r="C26" s="6">
        <v>0.45</v>
      </c>
      <c r="D26" s="6">
        <f t="shared" si="1"/>
        <v>0.90044710235267689</v>
      </c>
      <c r="E26" s="6">
        <f t="shared" si="2"/>
        <v>0.43496553411123023</v>
      </c>
      <c r="F26" s="6"/>
      <c r="G26" s="6"/>
    </row>
    <row r="27" spans="3:7" x14ac:dyDescent="0.25">
      <c r="C27" s="6">
        <v>0.5</v>
      </c>
      <c r="D27" s="6">
        <f t="shared" si="1"/>
        <v>0.87758256189037276</v>
      </c>
      <c r="E27" s="6">
        <f t="shared" si="2"/>
        <v>0.47942553860420301</v>
      </c>
      <c r="F27" s="6"/>
      <c r="G27" s="6"/>
    </row>
    <row r="28" spans="3:7" x14ac:dyDescent="0.25">
      <c r="C28" s="6">
        <v>0.55000000000000004</v>
      </c>
      <c r="D28" s="6">
        <f t="shared" si="1"/>
        <v>0.85252452205950568</v>
      </c>
      <c r="E28" s="6">
        <f t="shared" si="2"/>
        <v>0.52268722893065922</v>
      </c>
      <c r="F28" s="6">
        <f t="shared" ref="F28:F59" si="3">2*$D$5*SIN(C28)/(3*C28)</f>
        <v>0.63356027749170807</v>
      </c>
      <c r="G28" s="6">
        <f t="shared" ref="G28:G59" si="4">2*$D$5*(1-COS(C28))/(3*C28)</f>
        <v>0.17875815507938703</v>
      </c>
    </row>
    <row r="29" spans="3:7" x14ac:dyDescent="0.25">
      <c r="C29" s="6">
        <v>0.6</v>
      </c>
      <c r="D29" s="6">
        <f t="shared" si="1"/>
        <v>0.82533561490967833</v>
      </c>
      <c r="E29" s="6">
        <f t="shared" si="2"/>
        <v>0.56464247339503537</v>
      </c>
      <c r="F29" s="6"/>
      <c r="G29" s="6"/>
    </row>
    <row r="30" spans="3:7" x14ac:dyDescent="0.25">
      <c r="C30" s="6">
        <v>0.65</v>
      </c>
      <c r="D30" s="6">
        <f t="shared" si="1"/>
        <v>0.79608379854905587</v>
      </c>
      <c r="E30" s="6">
        <f t="shared" si="2"/>
        <v>0.60518640573603955</v>
      </c>
      <c r="F30" s="6"/>
      <c r="G30" s="6"/>
    </row>
    <row r="31" spans="3:7" x14ac:dyDescent="0.25">
      <c r="C31" s="6">
        <v>0.7</v>
      </c>
      <c r="D31" s="6">
        <f t="shared" si="1"/>
        <v>0.7648421872844885</v>
      </c>
      <c r="E31" s="6">
        <f t="shared" si="2"/>
        <v>0.64421768723769102</v>
      </c>
      <c r="F31" s="6"/>
      <c r="G31" s="6"/>
    </row>
    <row r="32" spans="3:7" x14ac:dyDescent="0.25">
      <c r="C32" s="6">
        <v>0.75</v>
      </c>
      <c r="D32" s="6">
        <f t="shared" si="1"/>
        <v>0.7316888688738209</v>
      </c>
      <c r="E32" s="6">
        <f t="shared" si="2"/>
        <v>0.68163876002333412</v>
      </c>
      <c r="F32" s="6"/>
      <c r="G32" s="6"/>
    </row>
    <row r="33" spans="3:7" x14ac:dyDescent="0.25">
      <c r="C33" s="6">
        <v>0.8</v>
      </c>
      <c r="D33" s="6">
        <f t="shared" si="1"/>
        <v>0.69670670934716539</v>
      </c>
      <c r="E33" s="6">
        <f t="shared" si="2"/>
        <v>0.71735609089952279</v>
      </c>
      <c r="F33" s="6"/>
      <c r="G33" s="6"/>
    </row>
    <row r="34" spans="3:7" x14ac:dyDescent="0.25">
      <c r="C34" s="6">
        <v>0.85</v>
      </c>
      <c r="D34" s="6">
        <f t="shared" si="1"/>
        <v>0.65998314588498219</v>
      </c>
      <c r="E34" s="6">
        <f t="shared" si="2"/>
        <v>0.75128040514029271</v>
      </c>
      <c r="F34" s="6">
        <f t="shared" ref="F34:F65" si="5">2*$D$5*SIN(C34)/(3*C34)</f>
        <v>0.58923953344336688</v>
      </c>
      <c r="G34" s="6">
        <f t="shared" ref="G34:G65" si="6">2*$D$5*(1-COS(C34))/(3*C34)</f>
        <v>0.26667988558040612</v>
      </c>
    </row>
    <row r="35" spans="3:7" x14ac:dyDescent="0.25">
      <c r="C35" s="6">
        <v>0.9</v>
      </c>
      <c r="D35" s="6">
        <f t="shared" si="1"/>
        <v>0.62160996827066439</v>
      </c>
      <c r="E35" s="6">
        <f t="shared" si="2"/>
        <v>0.78332690962748341</v>
      </c>
      <c r="F35" s="6"/>
      <c r="G35" s="6"/>
    </row>
    <row r="36" spans="3:7" x14ac:dyDescent="0.25">
      <c r="C36" s="6">
        <v>0.95</v>
      </c>
      <c r="D36" s="6">
        <f t="shared" si="1"/>
        <v>0.58168308946388358</v>
      </c>
      <c r="E36" s="6">
        <f t="shared" si="2"/>
        <v>0.81341550478937374</v>
      </c>
      <c r="F36" s="6"/>
      <c r="G36" s="6"/>
    </row>
    <row r="37" spans="3:7" x14ac:dyDescent="0.25">
      <c r="C37" s="6">
        <v>1</v>
      </c>
      <c r="D37" s="6">
        <f t="shared" si="1"/>
        <v>0.54030230586813977</v>
      </c>
      <c r="E37" s="6">
        <f t="shared" si="2"/>
        <v>0.8414709848078965</v>
      </c>
      <c r="F37" s="6"/>
      <c r="G37" s="6"/>
    </row>
    <row r="38" spans="3:7" x14ac:dyDescent="0.25">
      <c r="C38" s="6">
        <v>1.05</v>
      </c>
      <c r="D38" s="6">
        <f t="shared" si="1"/>
        <v>0.49757104789172696</v>
      </c>
      <c r="E38" s="6">
        <f t="shared" si="2"/>
        <v>0.86742322559401697</v>
      </c>
      <c r="F38" s="6"/>
      <c r="G38" s="6"/>
    </row>
    <row r="39" spans="3:7" x14ac:dyDescent="0.25">
      <c r="C39" s="6">
        <v>1.1000000000000001</v>
      </c>
      <c r="D39" s="6">
        <f t="shared" si="1"/>
        <v>0.45359612142557731</v>
      </c>
      <c r="E39" s="6">
        <f t="shared" si="2"/>
        <v>0.89120736006143542</v>
      </c>
      <c r="F39" s="6"/>
      <c r="G39" s="6"/>
    </row>
    <row r="40" spans="3:7" x14ac:dyDescent="0.25">
      <c r="C40" s="6">
        <v>1.1499999999999999</v>
      </c>
      <c r="D40" s="6">
        <f t="shared" si="1"/>
        <v>0.40848744088415739</v>
      </c>
      <c r="E40" s="6">
        <f t="shared" si="2"/>
        <v>0.91276394026052099</v>
      </c>
      <c r="F40" s="6">
        <f t="shared" ref="F40:F71" si="7">2*$D$5*SIN(C40)/(3*C40)</f>
        <v>0.52913851609305573</v>
      </c>
      <c r="G40" s="6">
        <f t="shared" ref="G40:G71" si="8">2*$D$5*(1-COS(C40))/(3*C40)</f>
        <v>0.34290583137150293</v>
      </c>
    </row>
    <row r="41" spans="3:7" x14ac:dyDescent="0.25">
      <c r="C41" s="6">
        <v>1.2</v>
      </c>
      <c r="D41" s="6">
        <f t="shared" si="1"/>
        <v>0.36235775447667362</v>
      </c>
      <c r="E41" s="6">
        <f t="shared" si="2"/>
        <v>0.93203908596722629</v>
      </c>
      <c r="F41" s="6"/>
      <c r="G41" s="6"/>
    </row>
    <row r="42" spans="3:7" x14ac:dyDescent="0.25">
      <c r="C42" s="6">
        <v>1.25</v>
      </c>
      <c r="D42" s="6">
        <f t="shared" si="1"/>
        <v>0.31532236239526867</v>
      </c>
      <c r="E42" s="6">
        <f t="shared" si="2"/>
        <v>0.9489846193555862</v>
      </c>
      <c r="F42" s="6"/>
      <c r="G42" s="6"/>
    </row>
    <row r="43" spans="3:7" x14ac:dyDescent="0.25">
      <c r="C43" s="6">
        <v>1.3</v>
      </c>
      <c r="D43" s="6">
        <f t="shared" si="1"/>
        <v>0.26749882862458735</v>
      </c>
      <c r="E43" s="6">
        <f t="shared" si="2"/>
        <v>0.96355818541719296</v>
      </c>
      <c r="F43" s="6"/>
      <c r="G43" s="6"/>
    </row>
    <row r="44" spans="3:7" x14ac:dyDescent="0.25">
      <c r="C44" s="6">
        <v>1.35</v>
      </c>
      <c r="D44" s="6">
        <f t="shared" si="1"/>
        <v>0.2190066870930415</v>
      </c>
      <c r="E44" s="6">
        <f t="shared" si="2"/>
        <v>0.97572335782665909</v>
      </c>
      <c r="F44" s="6"/>
      <c r="G44" s="6"/>
    </row>
    <row r="45" spans="3:7" x14ac:dyDescent="0.25">
      <c r="C45" s="6">
        <v>1.4</v>
      </c>
      <c r="D45" s="6">
        <f t="shared" si="1"/>
        <v>0.16996714290024104</v>
      </c>
      <c r="E45" s="6">
        <f t="shared" si="2"/>
        <v>0.98544972998846014</v>
      </c>
      <c r="F45" s="6"/>
      <c r="G45" s="6"/>
    </row>
    <row r="46" spans="3:7" x14ac:dyDescent="0.25">
      <c r="C46" s="6">
        <v>1.45</v>
      </c>
      <c r="D46" s="6">
        <f t="shared" si="1"/>
        <v>0.12050276936736662</v>
      </c>
      <c r="E46" s="6">
        <f t="shared" si="2"/>
        <v>0.99271299103758848</v>
      </c>
      <c r="F46" s="6">
        <f t="shared" ref="F46:F77" si="9">2*$D$5*SIN(C46)/(3*C46)</f>
        <v>0.45641976599429357</v>
      </c>
      <c r="G46" s="6">
        <f t="shared" ref="G46:G77" si="10">2*$D$5*(1-COS(C46))/(3*C46)</f>
        <v>0.4043665428196016</v>
      </c>
    </row>
    <row r="47" spans="3:7" x14ac:dyDescent="0.25">
      <c r="C47" s="6">
        <v>1.5</v>
      </c>
      <c r="D47" s="6">
        <f t="shared" si="1"/>
        <v>7.0737201667702906E-2</v>
      </c>
      <c r="E47" s="6">
        <f t="shared" si="2"/>
        <v>0.99749498660405445</v>
      </c>
      <c r="F47" s="6"/>
      <c r="G47" s="6"/>
    </row>
    <row r="48" spans="3:7" x14ac:dyDescent="0.25">
      <c r="C48" s="6">
        <v>1.55</v>
      </c>
      <c r="D48" s="6">
        <f t="shared" si="1"/>
        <v>2.0794827803092428E-2</v>
      </c>
      <c r="E48" s="6">
        <f t="shared" si="2"/>
        <v>0.99978376418935699</v>
      </c>
      <c r="F48" s="6"/>
      <c r="G48" s="6"/>
    </row>
    <row r="49" spans="3:7" x14ac:dyDescent="0.25">
      <c r="C49" s="6">
        <v>1.6</v>
      </c>
      <c r="D49" s="6">
        <f t="shared" si="1"/>
        <v>-2.9199522301288815E-2</v>
      </c>
      <c r="E49" s="6">
        <f t="shared" si="2"/>
        <v>0.99957360304150511</v>
      </c>
      <c r="F49" s="6"/>
      <c r="G49" s="6"/>
    </row>
    <row r="50" spans="3:7" x14ac:dyDescent="0.25">
      <c r="C50" s="6">
        <v>1.65</v>
      </c>
      <c r="D50" s="6">
        <f t="shared" si="1"/>
        <v>-7.9120888806733861E-2</v>
      </c>
      <c r="E50" s="6">
        <f t="shared" si="2"/>
        <v>0.99686502845391889</v>
      </c>
      <c r="F50" s="6"/>
      <c r="G50" s="6"/>
    </row>
    <row r="51" spans="3:7" x14ac:dyDescent="0.25">
      <c r="C51" s="6">
        <v>1.7</v>
      </c>
      <c r="D51" s="6">
        <f t="shared" si="1"/>
        <v>-0.12884449429552464</v>
      </c>
      <c r="E51" s="6">
        <f t="shared" si="2"/>
        <v>0.99166481045246857</v>
      </c>
      <c r="F51" s="6"/>
      <c r="G51" s="6"/>
    </row>
    <row r="52" spans="3:7" x14ac:dyDescent="0.25">
      <c r="C52" s="6">
        <v>1.75</v>
      </c>
      <c r="D52" s="6">
        <f t="shared" si="1"/>
        <v>-0.17824605564949209</v>
      </c>
      <c r="E52" s="6">
        <f t="shared" si="2"/>
        <v>0.98398594687393692</v>
      </c>
      <c r="F52" s="6">
        <f t="shared" ref="F52:F83" si="11">2*$D$5*SIN(C52)/(3*C52)</f>
        <v>0.37485178928530932</v>
      </c>
      <c r="G52" s="6">
        <f t="shared" ref="G52:G83" si="12">2*$D$5*(1-COS(C52))/(3*C52)</f>
        <v>0.44885564024742552</v>
      </c>
    </row>
    <row r="53" spans="3:7" x14ac:dyDescent="0.25">
      <c r="C53" s="6">
        <v>1.8</v>
      </c>
      <c r="D53" s="6">
        <f t="shared" si="1"/>
        <v>-0.22720209469308711</v>
      </c>
      <c r="E53" s="6">
        <f t="shared" si="2"/>
        <v>0.97384763087819515</v>
      </c>
      <c r="F53" s="6"/>
      <c r="G53" s="6"/>
    </row>
    <row r="54" spans="3:7" x14ac:dyDescent="0.25">
      <c r="C54" s="6">
        <v>1.85</v>
      </c>
      <c r="D54" s="6">
        <f t="shared" si="1"/>
        <v>-0.27559024682451294</v>
      </c>
      <c r="E54" s="6">
        <f t="shared" si="2"/>
        <v>0.96127520297529989</v>
      </c>
      <c r="F54" s="6"/>
      <c r="G54" s="6"/>
    </row>
    <row r="55" spans="3:7" x14ac:dyDescent="0.25">
      <c r="C55" s="6">
        <v>1.9</v>
      </c>
      <c r="D55" s="6">
        <f t="shared" si="1"/>
        <v>-0.32328956686350335</v>
      </c>
      <c r="E55" s="6">
        <f t="shared" si="2"/>
        <v>0.94630008768741447</v>
      </c>
      <c r="F55" s="6"/>
      <c r="G55" s="6"/>
    </row>
    <row r="56" spans="3:7" x14ac:dyDescent="0.25">
      <c r="C56" s="6">
        <v>1.95</v>
      </c>
      <c r="D56" s="6">
        <f t="shared" si="1"/>
        <v>-0.37018083135128688</v>
      </c>
      <c r="E56" s="6">
        <f t="shared" si="2"/>
        <v>0.92895971500386931</v>
      </c>
      <c r="F56" s="6"/>
      <c r="G56" s="6"/>
    </row>
    <row r="57" spans="3:7" x14ac:dyDescent="0.25">
      <c r="C57" s="6">
        <v>2</v>
      </c>
      <c r="D57" s="6">
        <f t="shared" si="1"/>
        <v>-0.41614683654714241</v>
      </c>
      <c r="E57" s="6">
        <f t="shared" si="2"/>
        <v>0.90929742682568171</v>
      </c>
      <c r="F57" s="6"/>
      <c r="G57" s="6"/>
    </row>
    <row r="58" spans="3:7" x14ac:dyDescent="0.25">
      <c r="C58" s="6">
        <v>2.0499999999999998</v>
      </c>
      <c r="D58" s="6">
        <f t="shared" si="1"/>
        <v>-0.46107269137671275</v>
      </c>
      <c r="E58" s="6">
        <f t="shared" si="2"/>
        <v>0.88736236863337548</v>
      </c>
      <c r="F58" s="6">
        <f t="shared" ref="F58:F89" si="13">2*$D$5*SIN(C58)/(3*C58)</f>
        <v>0.28857312801085383</v>
      </c>
      <c r="G58" s="6">
        <f t="shared" ref="G58:G89" si="14">2*$D$5*(1-COS(C58))/(3*C58)</f>
        <v>0.47514559069161394</v>
      </c>
    </row>
    <row r="59" spans="3:7" x14ac:dyDescent="0.25">
      <c r="C59" s="6">
        <v>2.1</v>
      </c>
      <c r="D59" s="6">
        <f t="shared" si="1"/>
        <v>-0.50484610459985757</v>
      </c>
      <c r="E59" s="6">
        <f t="shared" si="2"/>
        <v>0.86320936664887371</v>
      </c>
      <c r="F59" s="6"/>
      <c r="G59" s="6"/>
    </row>
    <row r="60" spans="3:7" x14ac:dyDescent="0.25">
      <c r="C60" s="6">
        <v>2.15</v>
      </c>
      <c r="D60" s="6">
        <f t="shared" si="1"/>
        <v>-0.54735766548027098</v>
      </c>
      <c r="E60" s="6">
        <f t="shared" si="2"/>
        <v>0.83689879079849783</v>
      </c>
      <c r="F60" s="6"/>
      <c r="G60" s="6"/>
    </row>
    <row r="61" spans="3:7" x14ac:dyDescent="0.25">
      <c r="C61" s="6">
        <v>2.2000000000000002</v>
      </c>
      <c r="D61" s="6">
        <f t="shared" si="1"/>
        <v>-0.58850111725534582</v>
      </c>
      <c r="E61" s="6">
        <f t="shared" si="2"/>
        <v>0.80849640381959009</v>
      </c>
      <c r="F61" s="6"/>
      <c r="G61" s="6"/>
    </row>
    <row r="62" spans="3:7" x14ac:dyDescent="0.25">
      <c r="C62" s="6">
        <v>2.25</v>
      </c>
      <c r="D62" s="6">
        <f t="shared" si="1"/>
        <v>-0.62817362272273913</v>
      </c>
      <c r="E62" s="6">
        <f t="shared" si="2"/>
        <v>0.7780731968879212</v>
      </c>
      <c r="F62" s="6"/>
      <c r="G62" s="6"/>
    </row>
    <row r="63" spans="3:7" x14ac:dyDescent="0.25">
      <c r="C63" s="6">
        <v>2.2999999999999998</v>
      </c>
      <c r="D63" s="6">
        <f t="shared" si="1"/>
        <v>-0.6662760212798241</v>
      </c>
      <c r="E63" s="6">
        <f t="shared" si="2"/>
        <v>0.74570521217672037</v>
      </c>
      <c r="F63" s="6"/>
      <c r="G63" s="6"/>
    </row>
    <row r="64" spans="3:7" x14ac:dyDescent="0.25">
      <c r="C64" s="6">
        <v>2.35</v>
      </c>
      <c r="D64" s="6">
        <f t="shared" si="1"/>
        <v>-0.70271307677355399</v>
      </c>
      <c r="E64" s="6">
        <f t="shared" si="2"/>
        <v>0.71147335279084434</v>
      </c>
      <c r="F64" s="6">
        <f t="shared" ref="F64:F95" si="15">2*$D$5*SIN(C64)/(3*C64)</f>
        <v>0.20183641213924661</v>
      </c>
      <c r="G64" s="6">
        <f t="shared" ref="G64:G95" si="16">2*$D$5*(1-COS(C64))/(3*C64)</f>
        <v>0.48303917071590174</v>
      </c>
    </row>
    <row r="65" spans="3:7" x14ac:dyDescent="0.25">
      <c r="C65" s="6">
        <v>2.4</v>
      </c>
      <c r="D65" s="6">
        <f t="shared" si="1"/>
        <v>-0.73739371554124544</v>
      </c>
      <c r="E65" s="6">
        <f t="shared" si="2"/>
        <v>0.67546318055115107</v>
      </c>
      <c r="F65" s="6"/>
      <c r="G65" s="6"/>
    </row>
    <row r="66" spans="3:7" x14ac:dyDescent="0.25">
      <c r="C66" s="6">
        <v>2.4500000000000002</v>
      </c>
      <c r="D66" s="6">
        <f t="shared" si="1"/>
        <v>-0.77023125404730741</v>
      </c>
      <c r="E66" s="6">
        <f t="shared" si="2"/>
        <v>0.63776470213450365</v>
      </c>
      <c r="F66" s="6"/>
      <c r="G66" s="6"/>
    </row>
    <row r="67" spans="3:7" x14ac:dyDescent="0.25">
      <c r="C67" s="6">
        <v>2.5</v>
      </c>
      <c r="D67" s="6">
        <f t="shared" si="1"/>
        <v>-0.8011436155469337</v>
      </c>
      <c r="E67" s="6">
        <f t="shared" si="2"/>
        <v>0.59847214410395644</v>
      </c>
      <c r="F67" s="6"/>
      <c r="G67" s="6"/>
    </row>
    <row r="68" spans="3:7" x14ac:dyDescent="0.25">
      <c r="C68" s="6">
        <v>2.5499999999999998</v>
      </c>
      <c r="D68" s="6">
        <f t="shared" si="1"/>
        <v>-0.83005353523522207</v>
      </c>
      <c r="E68" s="6">
        <f t="shared" si="2"/>
        <v>0.55768371739141698</v>
      </c>
      <c r="F68" s="6"/>
      <c r="G68" s="6"/>
    </row>
    <row r="69" spans="3:7" x14ac:dyDescent="0.25">
      <c r="C69" s="6">
        <v>2.6</v>
      </c>
      <c r="D69" s="6">
        <f t="shared" si="1"/>
        <v>-0.85688875336894732</v>
      </c>
      <c r="E69" s="6">
        <f t="shared" si="2"/>
        <v>0.51550137182146416</v>
      </c>
      <c r="F69" s="6"/>
      <c r="G69" s="6"/>
    </row>
    <row r="70" spans="3:7" x14ac:dyDescent="0.25">
      <c r="C70" s="6">
        <v>2.65</v>
      </c>
      <c r="D70" s="6">
        <f t="shared" si="1"/>
        <v>-0.8815821958782859</v>
      </c>
      <c r="E70" s="6">
        <f t="shared" si="2"/>
        <v>0.47203054128988264</v>
      </c>
      <c r="F70" s="6">
        <f t="shared" ref="F70:F101" si="17">2*$D$5*SIN(C70)/(3*C70)</f>
        <v>0.11874982170814659</v>
      </c>
      <c r="G70" s="6">
        <f t="shared" ref="G70:G101" si="18">2*$D$5*(1-COS(C70))/(3*C70)</f>
        <v>0.4733540115417072</v>
      </c>
    </row>
    <row r="71" spans="3:7" x14ac:dyDescent="0.25">
      <c r="C71" s="6">
        <v>2.7</v>
      </c>
      <c r="D71" s="6">
        <f t="shared" si="1"/>
        <v>-0.90407214201706121</v>
      </c>
      <c r="E71" s="6">
        <f t="shared" si="2"/>
        <v>0.42737988023382978</v>
      </c>
      <c r="F71" s="6"/>
      <c r="G71" s="6"/>
    </row>
    <row r="72" spans="3:7" x14ac:dyDescent="0.25">
      <c r="C72" s="6">
        <v>2.75</v>
      </c>
      <c r="D72" s="6">
        <f t="shared" si="1"/>
        <v>-0.92430237863246356</v>
      </c>
      <c r="E72" s="6">
        <f t="shared" si="2"/>
        <v>0.38166099205233173</v>
      </c>
      <c r="F72" s="6"/>
      <c r="G72" s="6"/>
    </row>
    <row r="73" spans="3:7" x14ac:dyDescent="0.25">
      <c r="C73" s="6">
        <v>2.8</v>
      </c>
      <c r="D73" s="6">
        <f t="shared" si="1"/>
        <v>-0.94222234066865806</v>
      </c>
      <c r="E73" s="6">
        <f t="shared" si="2"/>
        <v>0.33498815015590511</v>
      </c>
      <c r="F73" s="6"/>
      <c r="G73" s="6"/>
    </row>
    <row r="74" spans="3:7" x14ac:dyDescent="0.25">
      <c r="C74" s="6">
        <v>2.85</v>
      </c>
      <c r="D74" s="6">
        <f t="shared" si="1"/>
        <v>-0.95778723755309036</v>
      </c>
      <c r="E74" s="6">
        <f t="shared" si="2"/>
        <v>0.28747801234254439</v>
      </c>
      <c r="F74" s="6"/>
      <c r="G74" s="6"/>
    </row>
    <row r="75" spans="3:7" x14ac:dyDescent="0.25">
      <c r="C75" s="6">
        <v>2.9</v>
      </c>
      <c r="D75" s="6">
        <f t="shared" si="1"/>
        <v>-0.97095816514959055</v>
      </c>
      <c r="E75" s="6">
        <f t="shared" si="2"/>
        <v>0.23924932921398243</v>
      </c>
      <c r="F75" s="6"/>
      <c r="G75" s="6"/>
    </row>
    <row r="76" spans="3:7" x14ac:dyDescent="0.25">
      <c r="C76" s="6">
        <v>2.95</v>
      </c>
      <c r="D76" s="6">
        <f t="shared" si="1"/>
        <v>-0.98170220299845412</v>
      </c>
      <c r="E76" s="6">
        <f t="shared" si="2"/>
        <v>0.19042264736102704</v>
      </c>
      <c r="F76" s="6">
        <f t="shared" ref="F76:F107" si="19">2*$D$5*SIN(C76)/(3*C76)</f>
        <v>4.3033366635260341E-2</v>
      </c>
      <c r="G76" s="6">
        <f t="shared" ref="G76:G107" si="20">2*$D$5*(1-COS(C76))/(3*C76)</f>
        <v>0.44784230576236245</v>
      </c>
    </row>
    <row r="77" spans="3:7" x14ac:dyDescent="0.25">
      <c r="C77" s="6">
        <v>3</v>
      </c>
      <c r="D77" s="6">
        <f t="shared" si="1"/>
        <v>-0.98999249660044542</v>
      </c>
      <c r="E77" s="6">
        <f t="shared" si="2"/>
        <v>0.14112000805986721</v>
      </c>
      <c r="F77" s="6"/>
      <c r="G77" s="6"/>
    </row>
    <row r="78" spans="3:7" x14ac:dyDescent="0.25">
      <c r="C78" s="6">
        <v>3.05</v>
      </c>
      <c r="D78" s="6">
        <f t="shared" si="1"/>
        <v>-0.99580832453906121</v>
      </c>
      <c r="E78" s="6">
        <f t="shared" si="2"/>
        <v>9.1464642232437193E-2</v>
      </c>
      <c r="F78" s="6"/>
      <c r="G78" s="6"/>
    </row>
    <row r="79" spans="3:7" x14ac:dyDescent="0.25">
      <c r="C79" s="6">
        <v>3.1</v>
      </c>
      <c r="D79" s="6">
        <f t="shared" si="1"/>
        <v>-0.99913515027327948</v>
      </c>
      <c r="E79" s="6">
        <f t="shared" si="2"/>
        <v>4.1580662433290491E-2</v>
      </c>
      <c r="F79" s="6"/>
      <c r="G79" s="6"/>
    </row>
    <row r="80" spans="3:7" x14ac:dyDescent="0.25">
      <c r="C80" s="6">
        <v>3.15</v>
      </c>
      <c r="D80" s="6">
        <f t="shared" si="1"/>
        <v>-0.99996465847134197</v>
      </c>
      <c r="E80" s="6">
        <f t="shared" si="2"/>
        <v>-8.4072473671486184E-3</v>
      </c>
      <c r="F80" s="6"/>
      <c r="G80" s="6"/>
    </row>
    <row r="81" spans="3:7" x14ac:dyDescent="0.25">
      <c r="C81" s="6">
        <v>3.2</v>
      </c>
      <c r="D81" s="6">
        <f t="shared" si="1"/>
        <v>-0.99829477579475312</v>
      </c>
      <c r="E81" s="6">
        <f t="shared" si="2"/>
        <v>-5.8374143427580086E-2</v>
      </c>
      <c r="F81" s="6"/>
      <c r="G81" s="6"/>
    </row>
    <row r="82" spans="3:7" x14ac:dyDescent="0.25">
      <c r="C82" s="6">
        <v>3.25</v>
      </c>
      <c r="D82" s="6">
        <f t="shared" si="1"/>
        <v>-0.99412967608054625</v>
      </c>
      <c r="E82" s="6">
        <f t="shared" si="2"/>
        <v>-0.10819513453010837</v>
      </c>
      <c r="F82" s="6">
        <f t="shared" ref="F82:F113" si="21">2*$D$5*SIN(C82)/(3*C82)</f>
        <v>-2.2193873749765818E-2</v>
      </c>
      <c r="G82" s="6">
        <f t="shared" ref="G82:G113" si="22">2*$D$5*(1-COS(C82))/(3*C82)</f>
        <v>0.40905224124729156</v>
      </c>
    </row>
    <row r="83" spans="3:7" x14ac:dyDescent="0.25">
      <c r="C83" s="6">
        <v>3.3</v>
      </c>
      <c r="D83" s="6">
        <f t="shared" si="1"/>
        <v>-0.98747976990886488</v>
      </c>
      <c r="E83" s="6">
        <f t="shared" si="2"/>
        <v>-0.15774569414324821</v>
      </c>
      <c r="F83" s="6"/>
      <c r="G83" s="6"/>
    </row>
    <row r="84" spans="3:7" x14ac:dyDescent="0.25">
      <c r="C84" s="6">
        <v>3.35</v>
      </c>
      <c r="D84" s="6">
        <f t="shared" si="1"/>
        <v>-0.97836167858193412</v>
      </c>
      <c r="E84" s="6">
        <f t="shared" si="2"/>
        <v>-0.20690197167339977</v>
      </c>
      <c r="F84" s="6"/>
      <c r="G84" s="6"/>
    </row>
    <row r="85" spans="3:7" x14ac:dyDescent="0.25">
      <c r="C85" s="6">
        <v>3.4</v>
      </c>
      <c r="D85" s="6">
        <f t="shared" si="1"/>
        <v>-0.96679819257946109</v>
      </c>
      <c r="E85" s="6">
        <f t="shared" si="2"/>
        <v>-0.25554110202683122</v>
      </c>
      <c r="F85" s="6"/>
      <c r="G85" s="6"/>
    </row>
    <row r="86" spans="3:7" x14ac:dyDescent="0.25">
      <c r="C86" s="6">
        <v>3.45</v>
      </c>
      <c r="D86" s="6">
        <f t="shared" si="1"/>
        <v>-0.95281821459430471</v>
      </c>
      <c r="E86" s="6">
        <f t="shared" si="2"/>
        <v>-0.30354151270842933</v>
      </c>
      <c r="F86" s="6"/>
      <c r="G86" s="6"/>
    </row>
    <row r="87" spans="3:7" x14ac:dyDescent="0.25">
      <c r="C87" s="6">
        <v>3.5</v>
      </c>
      <c r="D87" s="6">
        <f t="shared" ref="D87:D143" si="23">$D$5*COS(C87)</f>
        <v>-0.93645668729079634</v>
      </c>
      <c r="E87" s="6">
        <f t="shared" ref="E87:E143" si="24">$D$5*SIN(C87)</f>
        <v>-0.35078322768961984</v>
      </c>
      <c r="F87" s="6"/>
      <c r="G87" s="6"/>
    </row>
    <row r="88" spans="3:7" x14ac:dyDescent="0.25">
      <c r="C88" s="6">
        <v>3.55</v>
      </c>
      <c r="D88" s="6">
        <f t="shared" si="23"/>
        <v>-0.91775450596627595</v>
      </c>
      <c r="E88" s="6">
        <f t="shared" si="24"/>
        <v>-0.39714816728595981</v>
      </c>
      <c r="F88" s="6">
        <f t="shared" ref="F88:F119" si="25">2*$D$5*SIN(C88)/(3*C88)</f>
        <v>-7.4581815452762421E-2</v>
      </c>
      <c r="G88" s="6">
        <f t="shared" ref="G88:G119" si="26">2*$D$5*(1-COS(C88))/(3*C88)</f>
        <v>0.36014169126127255</v>
      </c>
    </row>
    <row r="89" spans="3:7" x14ac:dyDescent="0.25">
      <c r="C89" s="6">
        <v>3.6</v>
      </c>
      <c r="D89" s="6">
        <f t="shared" si="23"/>
        <v>-0.89675841633414699</v>
      </c>
      <c r="E89" s="6">
        <f t="shared" si="24"/>
        <v>-0.44252044329485246</v>
      </c>
      <c r="F89" s="6"/>
      <c r="G89" s="6"/>
    </row>
    <row r="90" spans="3:7" x14ac:dyDescent="0.25">
      <c r="C90" s="6">
        <v>3.65</v>
      </c>
      <c r="D90" s="6">
        <f t="shared" si="23"/>
        <v>-0.87352089768393792</v>
      </c>
      <c r="E90" s="6">
        <f t="shared" si="24"/>
        <v>-0.48678664865569943</v>
      </c>
      <c r="F90" s="6"/>
      <c r="G90" s="6"/>
    </row>
    <row r="91" spans="3:7" x14ac:dyDescent="0.25">
      <c r="C91" s="6">
        <v>3.7</v>
      </c>
      <c r="D91" s="6">
        <f t="shared" si="23"/>
        <v>-0.84810003171040804</v>
      </c>
      <c r="E91" s="6">
        <f t="shared" si="24"/>
        <v>-0.5298361409084934</v>
      </c>
      <c r="F91" s="6"/>
      <c r="G91" s="6"/>
    </row>
    <row r="92" spans="3:7" x14ac:dyDescent="0.25">
      <c r="C92" s="6">
        <v>3.75</v>
      </c>
      <c r="D92" s="6">
        <f t="shared" si="23"/>
        <v>-0.82055935733956076</v>
      </c>
      <c r="E92" s="6">
        <f t="shared" si="24"/>
        <v>-0.57156131874234373</v>
      </c>
      <c r="F92" s="6"/>
      <c r="G92" s="6"/>
    </row>
    <row r="93" spans="3:7" x14ac:dyDescent="0.25">
      <c r="C93" s="6">
        <v>3.8</v>
      </c>
      <c r="D93" s="6">
        <f t="shared" si="23"/>
        <v>-0.79096771191441684</v>
      </c>
      <c r="E93" s="6">
        <f t="shared" si="24"/>
        <v>-0.61185789094271892</v>
      </c>
      <c r="F93" s="6"/>
      <c r="G93" s="6"/>
    </row>
    <row r="94" spans="3:7" x14ac:dyDescent="0.25">
      <c r="C94" s="6">
        <v>3.85</v>
      </c>
      <c r="D94" s="6">
        <f t="shared" si="23"/>
        <v>-0.75939905913750794</v>
      </c>
      <c r="E94" s="6">
        <f t="shared" si="24"/>
        <v>-0.65062513706516734</v>
      </c>
      <c r="F94" s="6">
        <f t="shared" ref="F94:F125" si="27">2*$D$5*SIN(C94)/(3*C94)</f>
        <v>-0.11266236139656577</v>
      </c>
      <c r="G94" s="6">
        <f t="shared" ref="G94:G125" si="28">2*$D$5*(1-COS(C94))/(3*C94)</f>
        <v>0.30465784573809657</v>
      </c>
    </row>
    <row r="95" spans="3:7" x14ac:dyDescent="0.25">
      <c r="C95" s="6">
        <v>3.9</v>
      </c>
      <c r="D95" s="6">
        <f t="shared" si="23"/>
        <v>-0.72593230420014021</v>
      </c>
      <c r="E95" s="6">
        <f t="shared" si="24"/>
        <v>-0.68776615918397377</v>
      </c>
      <c r="F95" s="6"/>
      <c r="G95" s="6"/>
    </row>
    <row r="96" spans="3:7" x14ac:dyDescent="0.25">
      <c r="C96" s="6">
        <v>3.95</v>
      </c>
      <c r="D96" s="6">
        <f t="shared" si="23"/>
        <v>-0.69065109656050749</v>
      </c>
      <c r="E96" s="6">
        <f t="shared" si="24"/>
        <v>-0.72318812408651212</v>
      </c>
      <c r="F96" s="6"/>
      <c r="G96" s="6"/>
    </row>
    <row r="97" spans="3:7" x14ac:dyDescent="0.25">
      <c r="C97" s="6">
        <v>4</v>
      </c>
      <c r="D97" s="6">
        <f t="shared" si="23"/>
        <v>-0.65364362086361194</v>
      </c>
      <c r="E97" s="6">
        <f t="shared" si="24"/>
        <v>-0.75680249530792831</v>
      </c>
      <c r="F97" s="6"/>
      <c r="G97" s="6"/>
    </row>
    <row r="98" spans="3:7" x14ac:dyDescent="0.25">
      <c r="C98" s="6">
        <v>4.05</v>
      </c>
      <c r="D98" s="6">
        <f t="shared" si="23"/>
        <v>-0.61500237652557443</v>
      </c>
      <c r="E98" s="6">
        <f t="shared" si="24"/>
        <v>-0.78852525442619503</v>
      </c>
      <c r="F98" s="6"/>
      <c r="G98" s="6"/>
    </row>
    <row r="99" spans="3:7" x14ac:dyDescent="0.25">
      <c r="C99" s="6">
        <v>4.0999999999999996</v>
      </c>
      <c r="D99" s="6">
        <f t="shared" si="23"/>
        <v>-0.57482394653326918</v>
      </c>
      <c r="E99" s="6">
        <f t="shared" si="24"/>
        <v>-0.81827711106441026</v>
      </c>
      <c r="F99" s="6"/>
      <c r="G99" s="6"/>
    </row>
    <row r="100" spans="3:7" x14ac:dyDescent="0.25">
      <c r="C100" s="6">
        <v>4.1500000000000004</v>
      </c>
      <c r="D100" s="6">
        <f t="shared" si="23"/>
        <v>-0.53320875603715434</v>
      </c>
      <c r="E100" s="6">
        <f t="shared" si="24"/>
        <v>-0.84598370107544651</v>
      </c>
      <c r="F100" s="6">
        <f t="shared" ref="F100:F143" si="29">2*$D$5*SIN(C100)/(3*C100)</f>
        <v>-0.13590099615669823</v>
      </c>
      <c r="G100" s="6">
        <f t="shared" ref="G100:G143" si="30">2*$D$5*(1-COS(C100))/(3*C100)</f>
        <v>0.246298595347334</v>
      </c>
    </row>
    <row r="101" spans="3:7" x14ac:dyDescent="0.25">
      <c r="C101" s="6">
        <v>4.2</v>
      </c>
      <c r="D101" s="6">
        <f t="shared" si="23"/>
        <v>-0.49026082134069943</v>
      </c>
      <c r="E101" s="6">
        <f t="shared" si="24"/>
        <v>-0.87157577241358819</v>
      </c>
      <c r="F101" s="6"/>
      <c r="G101" s="6"/>
    </row>
    <row r="102" spans="3:7" x14ac:dyDescent="0.25">
      <c r="C102" s="6">
        <v>4.25</v>
      </c>
      <c r="D102" s="6">
        <f t="shared" si="23"/>
        <v>-0.44608748991379282</v>
      </c>
      <c r="E102" s="6">
        <f t="shared" si="24"/>
        <v>-0.8949893582285835</v>
      </c>
      <c r="F102" s="6"/>
      <c r="G102" s="6"/>
    </row>
    <row r="103" spans="3:7" x14ac:dyDescent="0.25">
      <c r="C103" s="6">
        <v>4.3</v>
      </c>
      <c r="D103" s="6">
        <f t="shared" si="23"/>
        <v>-0.40079917207997545</v>
      </c>
      <c r="E103" s="6">
        <f t="shared" si="24"/>
        <v>-0.9161659367494549</v>
      </c>
      <c r="F103" s="6"/>
      <c r="G103" s="6"/>
    </row>
    <row r="104" spans="3:7" x14ac:dyDescent="0.25">
      <c r="C104" s="6">
        <v>4.3499999999999996</v>
      </c>
      <c r="D104" s="6">
        <f t="shared" si="23"/>
        <v>-0.35450906504813195</v>
      </c>
      <c r="E104" s="6">
        <f t="shared" si="24"/>
        <v>-0.93505257755844906</v>
      </c>
      <c r="F104" s="6"/>
      <c r="G104" s="6"/>
    </row>
    <row r="105" spans="3:7" x14ac:dyDescent="0.25">
      <c r="C105" s="6">
        <v>4.4000000000000004</v>
      </c>
      <c r="D105" s="6">
        <f t="shared" si="23"/>
        <v>-0.30733286997841935</v>
      </c>
      <c r="E105" s="6">
        <f t="shared" si="24"/>
        <v>-0.95160207388951612</v>
      </c>
      <c r="F105" s="6"/>
      <c r="G105" s="6"/>
    </row>
    <row r="106" spans="3:7" x14ac:dyDescent="0.25">
      <c r="C106" s="6">
        <v>4.45</v>
      </c>
      <c r="D106" s="6">
        <f t="shared" si="23"/>
        <v>-0.25938850278962611</v>
      </c>
      <c r="E106" s="6">
        <f t="shared" si="24"/>
        <v>-0.96577306062063883</v>
      </c>
      <c r="F106" s="6">
        <f t="shared" ref="F106:F143" si="31">2*$D$5*SIN(C106)/(3*C106)</f>
        <v>-0.14468510271470242</v>
      </c>
      <c r="G106" s="6">
        <f t="shared" ref="G106:G143" si="32">2*$D$5*(1-COS(C106))/(3*C106)</f>
        <v>0.18867243487485033</v>
      </c>
    </row>
    <row r="107" spans="3:7" x14ac:dyDescent="0.25">
      <c r="C107" s="6">
        <v>4.5</v>
      </c>
      <c r="D107" s="6">
        <f t="shared" si="23"/>
        <v>-0.2107957994307797</v>
      </c>
      <c r="E107" s="6">
        <f t="shared" si="24"/>
        <v>-0.97753011766509701</v>
      </c>
      <c r="F107" s="6"/>
      <c r="G107" s="6"/>
    </row>
    <row r="108" spans="3:7" x14ac:dyDescent="0.25">
      <c r="C108" s="6">
        <v>4.55</v>
      </c>
      <c r="D108" s="6">
        <f t="shared" si="23"/>
        <v>-0.16167621635368651</v>
      </c>
      <c r="E108" s="6">
        <f t="shared" si="24"/>
        <v>-0.98684385850323653</v>
      </c>
      <c r="F108" s="6"/>
      <c r="G108" s="6"/>
    </row>
    <row r="109" spans="3:7" x14ac:dyDescent="0.25">
      <c r="C109" s="6">
        <v>4.5999999999999996</v>
      </c>
      <c r="D109" s="6">
        <f t="shared" si="23"/>
        <v>-0.11215252693505487</v>
      </c>
      <c r="E109" s="6">
        <f t="shared" si="24"/>
        <v>-0.99369100363346441</v>
      </c>
      <c r="F109" s="6"/>
      <c r="G109" s="6"/>
    </row>
    <row r="110" spans="3:7" x14ac:dyDescent="0.25">
      <c r="C110" s="6">
        <v>4.6500000000000004</v>
      </c>
      <c r="D110" s="6">
        <f t="shared" si="23"/>
        <v>-6.2348514606991659E-2</v>
      </c>
      <c r="E110" s="6">
        <f t="shared" si="24"/>
        <v>-0.99805443875887945</v>
      </c>
      <c r="F110" s="6"/>
      <c r="G110" s="6"/>
    </row>
    <row r="111" spans="3:7" x14ac:dyDescent="0.25">
      <c r="C111" s="6">
        <v>4.7</v>
      </c>
      <c r="D111" s="6">
        <f t="shared" si="23"/>
        <v>-1.238866346289056E-2</v>
      </c>
      <c r="E111" s="6">
        <f t="shared" si="24"/>
        <v>-0.99992325756410083</v>
      </c>
      <c r="F111" s="6"/>
      <c r="G111" s="6"/>
    </row>
    <row r="112" spans="3:7" x14ac:dyDescent="0.25">
      <c r="C112" s="6">
        <v>4.75</v>
      </c>
      <c r="D112" s="6">
        <f t="shared" si="23"/>
        <v>3.7602152887976553E-2</v>
      </c>
      <c r="E112" s="6">
        <f t="shared" si="24"/>
        <v>-0.99929278897537799</v>
      </c>
      <c r="F112" s="6">
        <f t="shared" ref="F112:F143" si="33">2*$D$5*SIN(C112)/(3*C112)</f>
        <v>-0.1402516195053162</v>
      </c>
      <c r="G112" s="6">
        <f t="shared" ref="G112:G143" si="34">2*$D$5*(1-COS(C112))/(3*C112)</f>
        <v>0.13507338205081032</v>
      </c>
    </row>
    <row r="113" spans="3:7" x14ac:dyDescent="0.25">
      <c r="C113" s="6">
        <v>4.8</v>
      </c>
      <c r="D113" s="6">
        <f t="shared" si="23"/>
        <v>8.7498983439446398E-2</v>
      </c>
      <c r="E113" s="6">
        <f t="shared" si="24"/>
        <v>-0.99616460883584068</v>
      </c>
      <c r="F113" s="6"/>
      <c r="G113" s="6"/>
    </row>
    <row r="114" spans="3:7" x14ac:dyDescent="0.25">
      <c r="C114" s="6">
        <v>4.8499999999999996</v>
      </c>
      <c r="D114" s="6">
        <f t="shared" si="23"/>
        <v>0.1371771121009073</v>
      </c>
      <c r="E114" s="6">
        <f t="shared" si="24"/>
        <v>-0.99054653596671327</v>
      </c>
      <c r="F114" s="6"/>
      <c r="G114" s="6"/>
    </row>
    <row r="115" spans="3:7" x14ac:dyDescent="0.25">
      <c r="C115" s="6">
        <v>4.9000000000000004</v>
      </c>
      <c r="D115" s="6">
        <f t="shared" si="23"/>
        <v>0.18651236942257576</v>
      </c>
      <c r="E115" s="6">
        <f t="shared" si="24"/>
        <v>-0.98245261262433248</v>
      </c>
      <c r="F115" s="6"/>
      <c r="G115" s="6"/>
    </row>
    <row r="116" spans="3:7" x14ac:dyDescent="0.25">
      <c r="C116" s="6">
        <v>4.95</v>
      </c>
      <c r="D116" s="6">
        <f t="shared" si="23"/>
        <v>0.23538144295445118</v>
      </c>
      <c r="E116" s="6">
        <f t="shared" si="24"/>
        <v>-0.97190306940182081</v>
      </c>
      <c r="F116" s="6"/>
      <c r="G116" s="6"/>
    </row>
    <row r="117" spans="3:7" x14ac:dyDescent="0.25">
      <c r="C117" s="6">
        <v>5</v>
      </c>
      <c r="D117" s="6">
        <f t="shared" si="23"/>
        <v>0.28366218546322625</v>
      </c>
      <c r="E117" s="6">
        <f t="shared" si="24"/>
        <v>-0.95892427466313845</v>
      </c>
      <c r="F117" s="6"/>
      <c r="G117" s="6"/>
    </row>
    <row r="118" spans="3:7" x14ac:dyDescent="0.25">
      <c r="C118" s="6">
        <v>5.05</v>
      </c>
      <c r="D118" s="6">
        <f t="shared" si="23"/>
        <v>0.33123392023675369</v>
      </c>
      <c r="E118" s="6">
        <f t="shared" si="24"/>
        <v>-0.94354866863590658</v>
      </c>
      <c r="F118" s="6">
        <f t="shared" ref="F118:F143" si="35">2*$D$5*SIN(C118)/(3*C118)</f>
        <v>-0.12456088034797448</v>
      </c>
      <c r="G118" s="6">
        <f t="shared" ref="G118:G143" si="36">2*$D$5*(1-COS(C118))/(3*C118)</f>
        <v>8.8285951123860909E-2</v>
      </c>
    </row>
    <row r="119" spans="3:7" x14ac:dyDescent="0.25">
      <c r="C119" s="6">
        <v>5.0999999999999996</v>
      </c>
      <c r="D119" s="6">
        <f t="shared" si="23"/>
        <v>0.37797774271298024</v>
      </c>
      <c r="E119" s="6">
        <f t="shared" si="24"/>
        <v>-0.92581468232773245</v>
      </c>
      <c r="F119" s="6"/>
      <c r="G119" s="6"/>
    </row>
    <row r="120" spans="3:7" x14ac:dyDescent="0.25">
      <c r="C120" s="6">
        <v>5.15</v>
      </c>
      <c r="D120" s="6">
        <f t="shared" si="23"/>
        <v>0.42377681767942821</v>
      </c>
      <c r="E120" s="6">
        <f t="shared" si="24"/>
        <v>-0.90576664146870445</v>
      </c>
      <c r="F120" s="6"/>
      <c r="G120" s="6"/>
    </row>
    <row r="121" spans="3:7" x14ac:dyDescent="0.25">
      <c r="C121" s="6">
        <v>5.2</v>
      </c>
      <c r="D121" s="6">
        <f t="shared" si="23"/>
        <v>0.46851667130037711</v>
      </c>
      <c r="E121" s="6">
        <f t="shared" si="24"/>
        <v>-0.88345465572015314</v>
      </c>
      <c r="F121" s="6"/>
      <c r="G121" s="6"/>
    </row>
    <row r="122" spans="3:7" x14ac:dyDescent="0.25">
      <c r="C122" s="6">
        <v>5.25</v>
      </c>
      <c r="D122" s="6">
        <f t="shared" si="23"/>
        <v>0.51208547724184073</v>
      </c>
      <c r="E122" s="6">
        <f t="shared" si="24"/>
        <v>-0.85893449342659201</v>
      </c>
      <c r="F122" s="6"/>
      <c r="G122" s="6"/>
    </row>
    <row r="123" spans="3:7" x14ac:dyDescent="0.25">
      <c r="C123" s="6">
        <v>5.3</v>
      </c>
      <c r="D123" s="6">
        <f t="shared" si="23"/>
        <v>0.55437433617916076</v>
      </c>
      <c r="E123" s="6">
        <f t="shared" si="24"/>
        <v>-0.83226744222390125</v>
      </c>
      <c r="F123" s="6"/>
      <c r="G123" s="6"/>
    </row>
    <row r="124" spans="3:7" x14ac:dyDescent="0.25">
      <c r="C124" s="6">
        <v>5.35</v>
      </c>
      <c r="D124" s="6">
        <f t="shared" si="23"/>
        <v>0.5952775479886061</v>
      </c>
      <c r="E124" s="6">
        <f t="shared" si="24"/>
        <v>-0.80352015585215575</v>
      </c>
      <c r="F124" s="6">
        <f t="shared" ref="F124:F143" si="37">2*$D$5*SIN(C124)/(3*C124)</f>
        <v>-0.10012712222456771</v>
      </c>
      <c r="G124" s="6">
        <f t="shared" ref="G124:G143" si="38">2*$D$5*(1-COS(C124))/(3*C124)</f>
        <v>5.0432704300485229E-2</v>
      </c>
    </row>
    <row r="125" spans="3:7" x14ac:dyDescent="0.25">
      <c r="C125" s="6">
        <v>5.4</v>
      </c>
      <c r="D125" s="6">
        <f t="shared" si="23"/>
        <v>0.63469287594263468</v>
      </c>
      <c r="E125" s="6">
        <f t="shared" si="24"/>
        <v>-0.77276448755598715</v>
      </c>
      <c r="F125" s="6"/>
      <c r="G125" s="6"/>
    </row>
    <row r="126" spans="3:7" x14ac:dyDescent="0.25">
      <c r="C126" s="6">
        <v>5.45</v>
      </c>
      <c r="D126" s="6">
        <f t="shared" si="23"/>
        <v>0.67252180224846592</v>
      </c>
      <c r="E126" s="6">
        <f t="shared" si="24"/>
        <v>-0.74007731048889436</v>
      </c>
      <c r="F126" s="6"/>
      <c r="G126" s="6"/>
    </row>
    <row r="127" spans="3:7" x14ac:dyDescent="0.25">
      <c r="C127" s="6">
        <v>5.5</v>
      </c>
      <c r="D127" s="6">
        <f t="shared" si="23"/>
        <v>0.70866977429125999</v>
      </c>
      <c r="E127" s="6">
        <f t="shared" si="24"/>
        <v>-0.70554032557039192</v>
      </c>
      <c r="F127" s="6"/>
      <c r="G127" s="6"/>
    </row>
    <row r="128" spans="3:7" x14ac:dyDescent="0.25">
      <c r="C128" s="6">
        <v>5.55</v>
      </c>
      <c r="D128" s="6">
        <f t="shared" si="23"/>
        <v>0.74304644096640982</v>
      </c>
      <c r="E128" s="6">
        <f t="shared" si="24"/>
        <v>-0.66923985727626201</v>
      </c>
      <c r="F128" s="6"/>
      <c r="G128" s="6"/>
    </row>
    <row r="129" spans="3:7" x14ac:dyDescent="0.25">
      <c r="C129" s="6">
        <v>5.6</v>
      </c>
      <c r="D129" s="6">
        <f t="shared" si="23"/>
        <v>0.77556587851024961</v>
      </c>
      <c r="E129" s="6">
        <f t="shared" si="24"/>
        <v>-0.63126663787232162</v>
      </c>
      <c r="F129" s="6"/>
      <c r="G129" s="6"/>
    </row>
    <row r="130" spans="3:7" x14ac:dyDescent="0.25">
      <c r="C130" s="6">
        <v>5.65</v>
      </c>
      <c r="D130" s="6">
        <f t="shared" si="23"/>
        <v>0.80614680526471572</v>
      </c>
      <c r="E130" s="6">
        <f t="shared" si="24"/>
        <v>-0.59171558063100937</v>
      </c>
      <c r="F130" s="6">
        <f t="shared" ref="F130:F143" si="39">2*$D$5*SIN(C130)/(3*C130)</f>
        <v>-6.9818947567080736E-2</v>
      </c>
      <c r="G130" s="6">
        <f t="shared" ref="G130:G143" si="40">2*$D$5*(1-COS(C130))/(3*C130)</f>
        <v>2.2873533302098438E-2</v>
      </c>
    </row>
    <row r="131" spans="3:7" x14ac:dyDescent="0.25">
      <c r="C131" s="6">
        <v>5.7</v>
      </c>
      <c r="D131" s="6">
        <f t="shared" si="23"/>
        <v>0.83471278483915978</v>
      </c>
      <c r="E131" s="6">
        <f t="shared" si="24"/>
        <v>-0.55068554259763758</v>
      </c>
      <c r="F131" s="6"/>
      <c r="G131" s="6"/>
    </row>
    <row r="132" spans="3:7" x14ac:dyDescent="0.25">
      <c r="C132" s="6">
        <v>5.75</v>
      </c>
      <c r="D132" s="6">
        <f t="shared" si="23"/>
        <v>0.86119241716152084</v>
      </c>
      <c r="E132" s="6">
        <f t="shared" si="24"/>
        <v>-0.50827907749925838</v>
      </c>
      <c r="F132" s="6"/>
      <c r="G132" s="6"/>
    </row>
    <row r="133" spans="3:7" x14ac:dyDescent="0.25">
      <c r="C133" s="6">
        <v>5.8</v>
      </c>
      <c r="D133" s="6">
        <f t="shared" si="23"/>
        <v>0.88551951694131892</v>
      </c>
      <c r="E133" s="6">
        <f t="shared" si="24"/>
        <v>-0.46460217941375737</v>
      </c>
      <c r="F133" s="6"/>
      <c r="G133" s="6"/>
    </row>
    <row r="134" spans="3:7" x14ac:dyDescent="0.25">
      <c r="C134" s="6">
        <v>5.85</v>
      </c>
      <c r="D134" s="6">
        <f t="shared" si="23"/>
        <v>0.90763327909841318</v>
      </c>
      <c r="E134" s="6">
        <f t="shared" si="24"/>
        <v>-0.41976401783985967</v>
      </c>
      <c r="F134" s="6"/>
      <c r="G134" s="6"/>
    </row>
    <row r="135" spans="3:7" x14ac:dyDescent="0.25">
      <c r="C135" s="6">
        <v>5.9</v>
      </c>
      <c r="D135" s="6">
        <f t="shared" si="23"/>
        <v>0.92747843074403591</v>
      </c>
      <c r="E135" s="6">
        <f t="shared" si="24"/>
        <v>-0.37387666483023602</v>
      </c>
      <c r="F135" s="6"/>
      <c r="G135" s="6"/>
    </row>
    <row r="136" spans="3:7" x14ac:dyDescent="0.25">
      <c r="C136" s="6">
        <v>5.95</v>
      </c>
      <c r="D136" s="6">
        <f t="shared" si="23"/>
        <v>0.94500536933422752</v>
      </c>
      <c r="E136" s="6">
        <f t="shared" si="24"/>
        <v>-0.32705481486974064</v>
      </c>
      <c r="F136" s="6">
        <f t="shared" ref="F136:F143" si="41">2*$D$5*SIN(C136)/(3*C136)</f>
        <v>-3.6644797184284664E-2</v>
      </c>
      <c r="G136" s="6">
        <f t="shared" ref="G136:G143" si="42">2*$D$5*(1-COS(C136))/(3*C136)</f>
        <v>6.1618633799184848E-3</v>
      </c>
    </row>
    <row r="137" spans="3:7" x14ac:dyDescent="0.25">
      <c r="C137" s="6">
        <v>6</v>
      </c>
      <c r="D137" s="6">
        <f t="shared" si="23"/>
        <v>0.96017028665036597</v>
      </c>
      <c r="E137" s="6">
        <f t="shared" si="24"/>
        <v>-0.27941549819892586</v>
      </c>
      <c r="F137" s="6"/>
      <c r="G137" s="6"/>
    </row>
    <row r="138" spans="3:7" x14ac:dyDescent="0.25">
      <c r="C138" s="6">
        <v>6.05</v>
      </c>
      <c r="D138" s="6">
        <f t="shared" si="23"/>
        <v>0.97293527829689741</v>
      </c>
      <c r="E138" s="6">
        <f t="shared" si="24"/>
        <v>-0.23107778829939224</v>
      </c>
      <c r="F138" s="6"/>
      <c r="G138" s="6"/>
    </row>
    <row r="139" spans="3:7" x14ac:dyDescent="0.25">
      <c r="C139" s="6">
        <v>6.1</v>
      </c>
      <c r="D139" s="6">
        <f t="shared" si="23"/>
        <v>0.98326843844258449</v>
      </c>
      <c r="E139" s="6">
        <f t="shared" si="24"/>
        <v>-0.18216250427209588</v>
      </c>
      <c r="F139" s="6"/>
      <c r="G139" s="6"/>
    </row>
    <row r="140" spans="3:7" x14ac:dyDescent="0.25">
      <c r="C140" s="6">
        <v>6.15</v>
      </c>
      <c r="D140" s="6">
        <f t="shared" si="23"/>
        <v>0.99114393956846902</v>
      </c>
      <c r="E140" s="6">
        <f t="shared" si="24"/>
        <v>-0.13279190885251674</v>
      </c>
      <c r="F140" s="6"/>
      <c r="G140" s="6"/>
    </row>
    <row r="141" spans="3:7" x14ac:dyDescent="0.25">
      <c r="C141" s="6">
        <v>6.2</v>
      </c>
      <c r="D141" s="6">
        <f t="shared" si="23"/>
        <v>0.9965420970232175</v>
      </c>
      <c r="E141" s="6">
        <f t="shared" si="24"/>
        <v>-8.3089402817496397E-2</v>
      </c>
      <c r="F141" s="6"/>
      <c r="G141" s="6"/>
    </row>
    <row r="142" spans="3:7" x14ac:dyDescent="0.25">
      <c r="C142" s="6">
        <v>6.25</v>
      </c>
      <c r="D142" s="6">
        <f t="shared" si="23"/>
        <v>0.9994494182244994</v>
      </c>
      <c r="E142" s="6">
        <f t="shared" si="24"/>
        <v>-3.3179216547556817E-2</v>
      </c>
      <c r="F142" s="6">
        <f t="shared" ref="F142:F143" si="43">2*$D$5*SIN(C142)/(3*C142)</f>
        <v>-3.5391164317393939E-3</v>
      </c>
      <c r="G142" s="6">
        <f t="shared" ref="G142:G143" si="44">2*$D$5*(1-COS(C142))/(3*C142)</f>
        <v>5.872872272006428E-5</v>
      </c>
    </row>
    <row r="143" spans="3:7" x14ac:dyDescent="0.25">
      <c r="C143" s="6">
        <v>6.3</v>
      </c>
      <c r="D143" s="6">
        <f t="shared" si="23"/>
        <v>0.9998586363834151</v>
      </c>
      <c r="E143" s="6">
        <f t="shared" si="24"/>
        <v>1.6813900484349713E-2</v>
      </c>
      <c r="F143" s="6"/>
      <c r="G143" s="6"/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data</vt:lpstr>
      <vt:lpstr>chart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Secretain</dc:creator>
  <cp:lastModifiedBy>Frank Secretain</cp:lastModifiedBy>
  <cp:lastPrinted>2026-10-06T16:41:24Z</cp:lastPrinted>
  <dcterms:created xsi:type="dcterms:W3CDTF">2026-10-05T05:39:45Z</dcterms:created>
  <dcterms:modified xsi:type="dcterms:W3CDTF">2026-10-06T16:41:28Z</dcterms:modified>
</cp:coreProperties>
</file>