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rank/Desktop/"/>
    </mc:Choice>
  </mc:AlternateContent>
  <xr:revisionPtr revIDLastSave="0" documentId="13_ncr:1_{697B3423-CF2E-5549-8953-62970DD8EDA0}" xr6:coauthVersionLast="47" xr6:coauthVersionMax="47" xr10:uidLastSave="{00000000-0000-0000-0000-000000000000}"/>
  <bookViews>
    <workbookView xWindow="45000" yWindow="-27700" windowWidth="37840" windowHeight="28240" xr2:uid="{0D9310F2-9001-824F-A463-89822123E8C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4" i="1" l="1"/>
  <c r="F62" i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E26" i="1"/>
  <c r="E27" i="1"/>
  <c r="E28" i="1"/>
  <c r="E29" i="1"/>
  <c r="E30" i="1"/>
  <c r="E31" i="1"/>
  <c r="E32" i="1"/>
  <c r="E33" i="1"/>
  <c r="E25" i="1"/>
  <c r="F21" i="1"/>
  <c r="F17" i="1"/>
  <c r="F18" i="1" s="1"/>
  <c r="F10" i="1"/>
  <c r="F11" i="1" s="1"/>
  <c r="F12" i="1" s="1"/>
  <c r="F13" i="1" s="1"/>
  <c r="F14" i="1" s="1"/>
  <c r="G34" i="1" l="1"/>
  <c r="F35" i="1" s="1"/>
  <c r="F36" i="1" s="1"/>
  <c r="F50" i="1"/>
  <c r="F54" i="1"/>
  <c r="F58" i="1" s="1"/>
  <c r="F22" i="1"/>
  <c r="F63" i="1" l="1"/>
  <c r="F39" i="1"/>
  <c r="F55" i="1" s="1"/>
  <c r="F43" i="1" l="1"/>
  <c r="F44" i="1" s="1"/>
  <c r="F64" i="1" s="1"/>
  <c r="F51" i="1"/>
  <c r="F59" i="1" s="1"/>
  <c r="F67" i="1" l="1"/>
  <c r="F71" i="1" l="1"/>
</calcChain>
</file>

<file path=xl/sharedStrings.xml><?xml version="1.0" encoding="utf-8"?>
<sst xmlns="http://schemas.openxmlformats.org/spreadsheetml/2006/main" count="46" uniqueCount="43">
  <si>
    <t>Significant Digits</t>
  </si>
  <si>
    <t>Number of Decimal Places to Most Significant Digit</t>
  </si>
  <si>
    <t>=abs()</t>
  </si>
  <si>
    <t>=value()</t>
  </si>
  <si>
    <t>=log10()</t>
  </si>
  <si>
    <t>=floor()</t>
  </si>
  <si>
    <t>=negative</t>
  </si>
  <si>
    <t>Number of Decimal Places to Least Significant Digit</t>
  </si>
  <si>
    <t>Input Number (as text)</t>
  </si>
  <si>
    <t>=isnumber()</t>
  </si>
  <si>
    <t>=len()</t>
  </si>
  <si>
    <t>=length-decimal</t>
  </si>
  <si>
    <t>=concat()</t>
  </si>
  <si>
    <t>=find('.') decimal</t>
  </si>
  <si>
    <t>=max()</t>
  </si>
  <si>
    <t>=length-max</t>
  </si>
  <si>
    <t>=if()</t>
  </si>
  <si>
    <t>Number of Significant Digits</t>
  </si>
  <si>
    <t>=least-most sig.</t>
  </si>
  <si>
    <t>Decimal Places</t>
  </si>
  <si>
    <t>Scientific Notation</t>
  </si>
  <si>
    <t>=decimal+least</t>
  </si>
  <si>
    <t>Extract Most/Least Significant Digit Locations</t>
  </si>
  <si>
    <t>Use if() statement to grab correct Least Significant Digit</t>
  </si>
  <si>
    <t>TRUE, yes decimal, location = decimal + most/least locations</t>
  </si>
  <si>
    <t>=length+most</t>
  </si>
  <si>
    <t>Use if() statement to grab correct Significant Digit Locations</t>
  </si>
  <si>
    <t>=if() (most sig.)</t>
  </si>
  <si>
    <t>Extract Digits: first digit only / Rest of number</t>
  </si>
  <si>
    <t>=mid() (first digit)</t>
  </si>
  <si>
    <t>=if() (least sig.)</t>
  </si>
  <si>
    <t>Required Decimal?</t>
  </si>
  <si>
    <t>=decimal+most-1</t>
  </si>
  <si>
    <t>=substitute()</t>
  </si>
  <si>
    <t>Original Number</t>
  </si>
  <si>
    <t>Significant Digits, Decimal Places and Scientific Notation</t>
  </si>
  <si>
    <t>TRUE, yes decimal, rightmost side is Least Significant Digit</t>
  </si>
  <si>
    <t>0010.0400</t>
  </si>
  <si>
    <t>= +1 (account most)</t>
  </si>
  <si>
    <t>=mid() (remaining #s)</t>
  </si>
  <si>
    <t>Build Scientific Notation Number</t>
  </si>
  <si>
    <t>FALSE, no decimal, find rightmost non-zero number</t>
  </si>
  <si>
    <t>FALSE, no decimal, location = length + most/least locations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</si>
</sst>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theme="1"/>
      <name val="Courier New"/>
      <family val="1"/>
    </font>
    <font>
      <sz val="12"/>
      <color theme="0"/>
      <name val="Courier New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quotePrefix="1" applyFont="1" applyAlignment="1">
      <alignment vertic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quotePrefix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5" xfId="0" quotePrefix="1" applyNumberFormat="1" applyFont="1" applyBorder="1" applyAlignment="1">
      <alignment horizontal="center" vertical="center"/>
    </xf>
    <xf numFmtId="49" fontId="1" fillId="0" borderId="6" xfId="0" quotePrefix="1" applyNumberFormat="1" applyFont="1" applyBorder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49" fontId="1" fillId="0" borderId="8" xfId="0" quotePrefix="1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quotePrefix="1" applyFont="1" applyBorder="1" applyAlignment="1">
      <alignment horizontal="left" vertical="center"/>
    </xf>
    <xf numFmtId="0" fontId="1" fillId="0" borderId="7" xfId="0" quotePrefix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C53A3-3E41-0247-B86A-F0A89CE5114E}">
  <dimension ref="A1:G75"/>
  <sheetViews>
    <sheetView tabSelected="1" zoomScale="108" zoomScaleNormal="146" workbookViewId="0"/>
  </sheetViews>
  <sheetFormatPr baseColWidth="10" defaultRowHeight="16" customHeight="1" x14ac:dyDescent="0.2"/>
  <cols>
    <col min="1" max="4" width="3.83203125" style="1" customWidth="1"/>
    <col min="5" max="5" width="27" style="1" customWidth="1"/>
    <col min="6" max="6" width="18.5" style="1" customWidth="1"/>
    <col min="7" max="7" width="8.5" style="1" customWidth="1"/>
    <col min="8" max="8" width="15.1640625" style="1" customWidth="1"/>
    <col min="9" max="16384" width="10.83203125" style="1"/>
  </cols>
  <sheetData>
    <row r="1" spans="1:7" ht="16" customHeight="1" x14ac:dyDescent="0.2">
      <c r="A1" s="1" t="s">
        <v>35</v>
      </c>
    </row>
    <row r="4" spans="1:7" ht="16" customHeight="1" x14ac:dyDescent="0.2">
      <c r="B4" s="12" t="s">
        <v>8</v>
      </c>
      <c r="C4" s="13"/>
      <c r="D4" s="13"/>
      <c r="E4" s="13"/>
      <c r="F4" s="16" t="s">
        <v>37</v>
      </c>
      <c r="G4" s="17"/>
    </row>
    <row r="5" spans="1:7" ht="16" customHeight="1" x14ac:dyDescent="0.2">
      <c r="B5" s="14"/>
      <c r="C5" s="15"/>
      <c r="D5" s="15"/>
      <c r="E5" s="15"/>
      <c r="F5" s="18"/>
      <c r="G5" s="19"/>
    </row>
    <row r="6" spans="1:7" ht="16" customHeight="1" x14ac:dyDescent="0.25">
      <c r="C6" s="2"/>
      <c r="F6" s="3"/>
    </row>
    <row r="8" spans="1:7" ht="16" customHeight="1" x14ac:dyDescent="0.2">
      <c r="B8" s="1" t="s">
        <v>19</v>
      </c>
    </row>
    <row r="9" spans="1:7" ht="16" customHeight="1" x14ac:dyDescent="0.2">
      <c r="C9" s="1" t="s">
        <v>1</v>
      </c>
    </row>
    <row r="10" spans="1:7" ht="16" customHeight="1" x14ac:dyDescent="0.2">
      <c r="D10" s="2" t="s">
        <v>3</v>
      </c>
      <c r="F10" s="4">
        <f>VALUE(F4)</f>
        <v>10.039999999999999</v>
      </c>
    </row>
    <row r="11" spans="1:7" ht="16" customHeight="1" x14ac:dyDescent="0.2">
      <c r="D11" s="2" t="s">
        <v>2</v>
      </c>
      <c r="F11" s="4">
        <f>ABS(F10)</f>
        <v>10.039999999999999</v>
      </c>
    </row>
    <row r="12" spans="1:7" ht="16" customHeight="1" x14ac:dyDescent="0.2">
      <c r="D12" s="2" t="s">
        <v>4</v>
      </c>
      <c r="F12" s="5">
        <f>LOG10(F11)</f>
        <v>1.0017337128090005</v>
      </c>
    </row>
    <row r="13" spans="1:7" ht="16" customHeight="1" x14ac:dyDescent="0.2">
      <c r="D13" s="2" t="s">
        <v>5</v>
      </c>
      <c r="F13" s="4">
        <f>FLOOR(F12,1)</f>
        <v>1</v>
      </c>
    </row>
    <row r="14" spans="1:7" ht="16" customHeight="1" x14ac:dyDescent="0.2">
      <c r="D14" s="2" t="s">
        <v>6</v>
      </c>
      <c r="F14" s="6">
        <f>-F13</f>
        <v>-1</v>
      </c>
    </row>
    <row r="16" spans="1:7" ht="16" customHeight="1" x14ac:dyDescent="0.2">
      <c r="C16" s="1" t="s">
        <v>7</v>
      </c>
    </row>
    <row r="17" spans="4:7" ht="16" customHeight="1" x14ac:dyDescent="0.2">
      <c r="D17" s="2" t="s">
        <v>13</v>
      </c>
      <c r="F17" s="4">
        <f>FIND(".",$F$4)</f>
        <v>5</v>
      </c>
    </row>
    <row r="18" spans="4:7" ht="16" customHeight="1" x14ac:dyDescent="0.2">
      <c r="D18" s="2" t="s">
        <v>9</v>
      </c>
      <c r="F18" s="1" t="b">
        <f>ISNUMBER(F17)</f>
        <v>1</v>
      </c>
    </row>
    <row r="20" spans="4:7" ht="16" customHeight="1" x14ac:dyDescent="0.2">
      <c r="D20" s="1" t="s">
        <v>36</v>
      </c>
    </row>
    <row r="21" spans="4:7" ht="16" customHeight="1" x14ac:dyDescent="0.2">
      <c r="E21" s="2" t="s">
        <v>10</v>
      </c>
      <c r="F21" s="4">
        <f>LEN($F$4)</f>
        <v>9</v>
      </c>
    </row>
    <row r="22" spans="4:7" ht="16" customHeight="1" x14ac:dyDescent="0.2">
      <c r="E22" s="2" t="s">
        <v>11</v>
      </c>
      <c r="F22" s="7">
        <f>F21-F17</f>
        <v>4</v>
      </c>
    </row>
    <row r="24" spans="4:7" ht="16" customHeight="1" x14ac:dyDescent="0.2">
      <c r="D24" s="1" t="s">
        <v>41</v>
      </c>
    </row>
    <row r="25" spans="4:7" ht="16" customHeight="1" x14ac:dyDescent="0.2">
      <c r="D25" s="8">
        <v>1</v>
      </c>
      <c r="E25" s="2" t="str">
        <f>"=find('"&amp;D25&amp;"')"</f>
        <v>=find('1')</v>
      </c>
      <c r="F25" s="4">
        <f>FIND(D25,$F$4)</f>
        <v>3</v>
      </c>
      <c r="G25" s="4">
        <f>IF(ISNUMBER(F25),F25,"")</f>
        <v>3</v>
      </c>
    </row>
    <row r="26" spans="4:7" ht="16" customHeight="1" x14ac:dyDescent="0.2">
      <c r="D26" s="8">
        <v>2</v>
      </c>
      <c r="E26" s="2" t="str">
        <f t="shared" ref="E26:E33" si="0">"=find('"&amp;D26&amp;"')"</f>
        <v>=find('2')</v>
      </c>
      <c r="F26" s="4" t="e">
        <f>FIND(D26,$F$4)</f>
        <v>#VALUE!</v>
      </c>
      <c r="G26" s="4" t="str">
        <f t="shared" ref="G26:G33" si="1">IF(ISNUMBER(F26),F26,"")</f>
        <v/>
      </c>
    </row>
    <row r="27" spans="4:7" ht="16" customHeight="1" x14ac:dyDescent="0.2">
      <c r="D27" s="8">
        <v>3</v>
      </c>
      <c r="E27" s="2" t="str">
        <f t="shared" si="0"/>
        <v>=find('3')</v>
      </c>
      <c r="F27" s="4" t="e">
        <f>FIND(D27,$F$4)</f>
        <v>#VALUE!</v>
      </c>
      <c r="G27" s="4" t="str">
        <f t="shared" si="1"/>
        <v/>
      </c>
    </row>
    <row r="28" spans="4:7" ht="16" customHeight="1" x14ac:dyDescent="0.2">
      <c r="D28" s="8">
        <v>4</v>
      </c>
      <c r="E28" s="2" t="str">
        <f t="shared" si="0"/>
        <v>=find('4')</v>
      </c>
      <c r="F28" s="4">
        <f>FIND(D28,$F$4)</f>
        <v>7</v>
      </c>
      <c r="G28" s="4">
        <f t="shared" si="1"/>
        <v>7</v>
      </c>
    </row>
    <row r="29" spans="4:7" ht="16" customHeight="1" x14ac:dyDescent="0.2">
      <c r="D29" s="8">
        <v>5</v>
      </c>
      <c r="E29" s="2" t="str">
        <f t="shared" si="0"/>
        <v>=find('5')</v>
      </c>
      <c r="F29" s="4" t="e">
        <f>FIND(D29,$F$4)</f>
        <v>#VALUE!</v>
      </c>
      <c r="G29" s="4" t="str">
        <f t="shared" si="1"/>
        <v/>
      </c>
    </row>
    <row r="30" spans="4:7" ht="16" customHeight="1" x14ac:dyDescent="0.2">
      <c r="D30" s="8">
        <v>6</v>
      </c>
      <c r="E30" s="2" t="str">
        <f t="shared" si="0"/>
        <v>=find('6')</v>
      </c>
      <c r="F30" s="4" t="e">
        <f>FIND(D30,$F$4)</f>
        <v>#VALUE!</v>
      </c>
      <c r="G30" s="4" t="str">
        <f t="shared" si="1"/>
        <v/>
      </c>
    </row>
    <row r="31" spans="4:7" ht="16" customHeight="1" x14ac:dyDescent="0.2">
      <c r="D31" s="8">
        <v>7</v>
      </c>
      <c r="E31" s="2" t="str">
        <f t="shared" si="0"/>
        <v>=find('7')</v>
      </c>
      <c r="F31" s="4" t="e">
        <f>FIND(D31,$F$4)</f>
        <v>#VALUE!</v>
      </c>
      <c r="G31" s="4" t="str">
        <f t="shared" si="1"/>
        <v/>
      </c>
    </row>
    <row r="32" spans="4:7" ht="16" customHeight="1" x14ac:dyDescent="0.2">
      <c r="D32" s="8">
        <v>8</v>
      </c>
      <c r="E32" s="2" t="str">
        <f t="shared" si="0"/>
        <v>=find('8')</v>
      </c>
      <c r="F32" s="4" t="e">
        <f>FIND(D32,$F$4)</f>
        <v>#VALUE!</v>
      </c>
      <c r="G32" s="4" t="str">
        <f t="shared" si="1"/>
        <v/>
      </c>
    </row>
    <row r="33" spans="2:7" ht="16" customHeight="1" x14ac:dyDescent="0.2">
      <c r="D33" s="8">
        <v>9</v>
      </c>
      <c r="E33" s="9" t="str">
        <f t="shared" si="0"/>
        <v>=find('9')</v>
      </c>
      <c r="F33" s="10" t="e">
        <f>FIND(D33,$F$4)</f>
        <v>#VALUE!</v>
      </c>
      <c r="G33" s="10" t="str">
        <f t="shared" si="1"/>
        <v/>
      </c>
    </row>
    <row r="34" spans="2:7" ht="16" customHeight="1" x14ac:dyDescent="0.2">
      <c r="E34" s="2" t="s">
        <v>14</v>
      </c>
      <c r="G34" s="4">
        <f>MAX(G25:G33)</f>
        <v>7</v>
      </c>
    </row>
    <row r="35" spans="2:7" ht="16" customHeight="1" x14ac:dyDescent="0.2">
      <c r="E35" s="2" t="s">
        <v>15</v>
      </c>
      <c r="F35" s="4">
        <f>F21-G34</f>
        <v>2</v>
      </c>
    </row>
    <row r="36" spans="2:7" ht="16" customHeight="1" x14ac:dyDescent="0.2">
      <c r="E36" s="2" t="s">
        <v>6</v>
      </c>
      <c r="F36" s="7">
        <f>-F35</f>
        <v>-2</v>
      </c>
    </row>
    <row r="38" spans="2:7" ht="16" customHeight="1" x14ac:dyDescent="0.2">
      <c r="D38" s="1" t="s">
        <v>23</v>
      </c>
    </row>
    <row r="39" spans="2:7" ht="16" customHeight="1" x14ac:dyDescent="0.2">
      <c r="E39" s="2" t="s">
        <v>16</v>
      </c>
      <c r="F39" s="6">
        <f>IF(F18,F22,F36)</f>
        <v>4</v>
      </c>
    </row>
    <row r="41" spans="2:7" ht="16" customHeight="1" x14ac:dyDescent="0.2">
      <c r="B41" s="1" t="s">
        <v>0</v>
      </c>
    </row>
    <row r="42" spans="2:7" ht="16" customHeight="1" x14ac:dyDescent="0.2">
      <c r="C42" s="1" t="s">
        <v>17</v>
      </c>
    </row>
    <row r="43" spans="2:7" ht="16" customHeight="1" x14ac:dyDescent="0.2">
      <c r="D43" s="2" t="s">
        <v>18</v>
      </c>
      <c r="F43" s="4">
        <f>F39-F14</f>
        <v>5</v>
      </c>
    </row>
    <row r="44" spans="2:7" ht="16" customHeight="1" x14ac:dyDescent="0.2">
      <c r="D44" s="2" t="s">
        <v>38</v>
      </c>
      <c r="F44" s="6">
        <f>F43+1</f>
        <v>6</v>
      </c>
    </row>
    <row r="46" spans="2:7" ht="16" customHeight="1" x14ac:dyDescent="0.2">
      <c r="B46" s="1" t="s">
        <v>20</v>
      </c>
    </row>
    <row r="47" spans="2:7" ht="16" customHeight="1" x14ac:dyDescent="0.2">
      <c r="C47" s="1" t="s">
        <v>22</v>
      </c>
    </row>
    <row r="49" spans="4:6" ht="16" customHeight="1" x14ac:dyDescent="0.2">
      <c r="D49" s="1" t="s">
        <v>24</v>
      </c>
    </row>
    <row r="50" spans="4:6" ht="16" customHeight="1" x14ac:dyDescent="0.2">
      <c r="E50" s="2" t="s">
        <v>32</v>
      </c>
      <c r="F50" s="4">
        <f>F17+F14-1</f>
        <v>3</v>
      </c>
    </row>
    <row r="51" spans="4:6" ht="16" customHeight="1" x14ac:dyDescent="0.2">
      <c r="E51" s="2" t="s">
        <v>21</v>
      </c>
      <c r="F51" s="4">
        <f>F17+F39</f>
        <v>9</v>
      </c>
    </row>
    <row r="52" spans="4:6" ht="16" customHeight="1" x14ac:dyDescent="0.2">
      <c r="E52" s="2"/>
      <c r="F52" s="4"/>
    </row>
    <row r="53" spans="4:6" ht="16" customHeight="1" x14ac:dyDescent="0.2">
      <c r="D53" s="1" t="s">
        <v>42</v>
      </c>
    </row>
    <row r="54" spans="4:6" ht="16" customHeight="1" x14ac:dyDescent="0.2">
      <c r="E54" s="2" t="s">
        <v>25</v>
      </c>
      <c r="F54" s="4">
        <f>F21+F14</f>
        <v>8</v>
      </c>
    </row>
    <row r="55" spans="4:6" ht="16" customHeight="1" x14ac:dyDescent="0.2">
      <c r="E55" s="2" t="s">
        <v>21</v>
      </c>
      <c r="F55" s="4">
        <f>F21+F39</f>
        <v>13</v>
      </c>
    </row>
    <row r="56" spans="4:6" ht="16" customHeight="1" x14ac:dyDescent="0.2">
      <c r="E56" s="2"/>
      <c r="F56" s="4"/>
    </row>
    <row r="57" spans="4:6" ht="16" customHeight="1" x14ac:dyDescent="0.2">
      <c r="D57" s="1" t="s">
        <v>26</v>
      </c>
    </row>
    <row r="58" spans="4:6" ht="16" customHeight="1" x14ac:dyDescent="0.2">
      <c r="E58" s="2" t="s">
        <v>27</v>
      </c>
      <c r="F58" s="4">
        <f>IF(F18,F50,F54)</f>
        <v>3</v>
      </c>
    </row>
    <row r="59" spans="4:6" ht="16" customHeight="1" x14ac:dyDescent="0.2">
      <c r="E59" s="2" t="s">
        <v>30</v>
      </c>
      <c r="F59" s="4">
        <f>IF(F18,F51,F55)</f>
        <v>9</v>
      </c>
    </row>
    <row r="61" spans="4:6" ht="16" customHeight="1" x14ac:dyDescent="0.2">
      <c r="D61" s="1" t="s">
        <v>28</v>
      </c>
    </row>
    <row r="62" spans="4:6" ht="16" customHeight="1" x14ac:dyDescent="0.2">
      <c r="E62" s="2" t="s">
        <v>33</v>
      </c>
      <c r="F62" s="4" t="str">
        <f>SUBSTITUTE(F4,".","")</f>
        <v>00100400</v>
      </c>
    </row>
    <row r="63" spans="4:6" ht="16" customHeight="1" x14ac:dyDescent="0.2">
      <c r="E63" s="2" t="s">
        <v>29</v>
      </c>
      <c r="F63" s="4" t="str">
        <f>MID(F62,F58,1)</f>
        <v>1</v>
      </c>
    </row>
    <row r="64" spans="4:6" ht="16" customHeight="1" x14ac:dyDescent="0.2">
      <c r="E64" s="2" t="s">
        <v>39</v>
      </c>
      <c r="F64" s="4" t="str">
        <f>MID(F62,F58+1,F44-1)</f>
        <v>00400</v>
      </c>
    </row>
    <row r="65" spans="4:7" ht="16" customHeight="1" x14ac:dyDescent="0.2">
      <c r="E65" s="2"/>
      <c r="F65" s="4"/>
    </row>
    <row r="66" spans="4:7" ht="16" customHeight="1" x14ac:dyDescent="0.2">
      <c r="D66" s="1" t="s">
        <v>31</v>
      </c>
      <c r="E66" s="2"/>
      <c r="F66" s="4"/>
    </row>
    <row r="67" spans="4:7" ht="16" customHeight="1" x14ac:dyDescent="0.2">
      <c r="E67" s="2" t="s">
        <v>16</v>
      </c>
      <c r="F67" s="4" t="str">
        <f>IF(F44&gt;1,".","")</f>
        <v>.</v>
      </c>
    </row>
    <row r="69" spans="4:7" ht="16" customHeight="1" x14ac:dyDescent="0.2">
      <c r="D69" s="1" t="s">
        <v>40</v>
      </c>
    </row>
    <row r="71" spans="4:7" ht="16" customHeight="1" x14ac:dyDescent="0.2">
      <c r="E71" s="22" t="s">
        <v>12</v>
      </c>
      <c r="F71" s="13" t="str">
        <f>_xlfn.CONCAT(F63,F67,F64," x 10 ^ ",F13)</f>
        <v>1.00400 x 10 ^ 1</v>
      </c>
      <c r="G71" s="20"/>
    </row>
    <row r="72" spans="4:7" ht="16" customHeight="1" x14ac:dyDescent="0.2">
      <c r="E72" s="23"/>
      <c r="F72" s="15"/>
      <c r="G72" s="21"/>
    </row>
    <row r="74" spans="4:7" ht="16" customHeight="1" x14ac:dyDescent="0.2">
      <c r="D74" s="1" t="s">
        <v>34</v>
      </c>
      <c r="F74" s="11" t="str">
        <f>F4</f>
        <v>0010.0400</v>
      </c>
      <c r="G74" s="11"/>
    </row>
    <row r="75" spans="4:7" ht="16" customHeight="1" x14ac:dyDescent="0.2">
      <c r="E75" s="2"/>
    </row>
  </sheetData>
  <mergeCells count="5">
    <mergeCell ref="E71:E72"/>
    <mergeCell ref="F71:G72"/>
    <mergeCell ref="F74:G74"/>
    <mergeCell ref="B4:E5"/>
    <mergeCell ref="F4:G5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Secretain</dc:creator>
  <cp:lastModifiedBy>Frank Secretain</cp:lastModifiedBy>
  <cp:lastPrinted>2025-09-12T18:59:35Z</cp:lastPrinted>
  <dcterms:created xsi:type="dcterms:W3CDTF">2025-09-11T17:33:10Z</dcterms:created>
  <dcterms:modified xsi:type="dcterms:W3CDTF">2025-09-12T19:06:48Z</dcterms:modified>
</cp:coreProperties>
</file>